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"/>
    </mc:Choice>
  </mc:AlternateContent>
  <bookViews>
    <workbookView xWindow="0" yWindow="0" windowWidth="28800" windowHeight="12435" tabRatio="675"/>
  </bookViews>
  <sheets>
    <sheet name="Diciembre" sheetId="100" r:id="rId1"/>
  </sheets>
  <calcPr calcId="152511"/>
</workbook>
</file>

<file path=xl/calcChain.xml><?xml version="1.0" encoding="utf-8"?>
<calcChain xmlns="http://schemas.openxmlformats.org/spreadsheetml/2006/main">
  <c r="H34" i="100" l="1"/>
  <c r="D94" i="100" l="1"/>
  <c r="E94" i="100"/>
  <c r="F94" i="100"/>
  <c r="G94" i="100"/>
  <c r="H94" i="100"/>
  <c r="I94" i="100"/>
  <c r="J94" i="100"/>
  <c r="L94" i="100"/>
  <c r="M94" i="100"/>
  <c r="N94" i="100"/>
  <c r="O94" i="100"/>
  <c r="C75" i="100"/>
  <c r="D75" i="100"/>
  <c r="E75" i="100"/>
  <c r="F75" i="100"/>
  <c r="G75" i="100"/>
  <c r="H75" i="100"/>
  <c r="I75" i="100"/>
  <c r="J75" i="100"/>
  <c r="K75" i="100"/>
  <c r="L75" i="100"/>
  <c r="M75" i="100"/>
  <c r="C76" i="100"/>
  <c r="D76" i="100"/>
  <c r="E76" i="100"/>
  <c r="F76" i="100"/>
  <c r="G76" i="100"/>
  <c r="H76" i="100"/>
  <c r="I76" i="100"/>
  <c r="J76" i="100"/>
  <c r="K76" i="100"/>
  <c r="L76" i="100"/>
  <c r="M76" i="100"/>
  <c r="C77" i="100"/>
  <c r="D77" i="100"/>
  <c r="E77" i="100"/>
  <c r="F77" i="100"/>
  <c r="G77" i="100"/>
  <c r="H77" i="100"/>
  <c r="I77" i="100"/>
  <c r="J77" i="100"/>
  <c r="K77" i="100"/>
  <c r="L77" i="100"/>
  <c r="M77" i="100"/>
  <c r="C78" i="100"/>
  <c r="D78" i="100"/>
  <c r="E78" i="100"/>
  <c r="F78" i="100"/>
  <c r="G78" i="100"/>
  <c r="H78" i="100"/>
  <c r="I78" i="100"/>
  <c r="J78" i="100"/>
  <c r="K78" i="100"/>
  <c r="L78" i="100"/>
  <c r="M78" i="100"/>
  <c r="C79" i="100"/>
  <c r="D79" i="100"/>
  <c r="E79" i="100"/>
  <c r="F79" i="100"/>
  <c r="G79" i="100"/>
  <c r="H79" i="100"/>
  <c r="I79" i="100"/>
  <c r="J79" i="100"/>
  <c r="K79" i="100"/>
  <c r="L79" i="100"/>
  <c r="M79" i="100"/>
  <c r="C80" i="100"/>
  <c r="D80" i="100"/>
  <c r="E80" i="100"/>
  <c r="F80" i="100"/>
  <c r="G80" i="100"/>
  <c r="H80" i="100"/>
  <c r="I80" i="100"/>
  <c r="J80" i="100"/>
  <c r="K80" i="100"/>
  <c r="L80" i="100"/>
  <c r="M80" i="100"/>
  <c r="C81" i="100"/>
  <c r="D81" i="100"/>
  <c r="E81" i="100"/>
  <c r="F81" i="100"/>
  <c r="G81" i="100"/>
  <c r="H81" i="100"/>
  <c r="I81" i="100"/>
  <c r="J81" i="100"/>
  <c r="K81" i="100"/>
  <c r="L81" i="100"/>
  <c r="M81" i="100"/>
  <c r="C82" i="100"/>
  <c r="D82" i="100"/>
  <c r="E82" i="100"/>
  <c r="F82" i="100"/>
  <c r="G82" i="100"/>
  <c r="H82" i="100"/>
  <c r="I82" i="100"/>
  <c r="J82" i="100"/>
  <c r="K82" i="100"/>
  <c r="L82" i="100"/>
  <c r="M82" i="100"/>
  <c r="C83" i="100"/>
  <c r="D83" i="100"/>
  <c r="E83" i="100"/>
  <c r="F83" i="100"/>
  <c r="G83" i="100"/>
  <c r="H83" i="100"/>
  <c r="I83" i="100"/>
  <c r="J83" i="100"/>
  <c r="K83" i="100"/>
  <c r="L83" i="100"/>
  <c r="M83" i="100"/>
  <c r="C84" i="100"/>
  <c r="D84" i="100"/>
  <c r="E84" i="100"/>
  <c r="F84" i="100"/>
  <c r="G84" i="100"/>
  <c r="H84" i="100"/>
  <c r="I84" i="100"/>
  <c r="J84" i="100"/>
  <c r="K84" i="100"/>
  <c r="L84" i="100"/>
  <c r="M84" i="100"/>
  <c r="C85" i="100"/>
  <c r="D85" i="100"/>
  <c r="E85" i="100"/>
  <c r="F85" i="100"/>
  <c r="G85" i="100"/>
  <c r="H85" i="100"/>
  <c r="I85" i="100"/>
  <c r="J85" i="100"/>
  <c r="K85" i="100"/>
  <c r="L85" i="100"/>
  <c r="M85" i="100"/>
  <c r="C86" i="100"/>
  <c r="D86" i="100"/>
  <c r="E86" i="100"/>
  <c r="F86" i="100"/>
  <c r="G86" i="100"/>
  <c r="H86" i="100"/>
  <c r="I86" i="100"/>
  <c r="J86" i="100"/>
  <c r="K86" i="100"/>
  <c r="L86" i="100"/>
  <c r="M86" i="100"/>
  <c r="C87" i="100"/>
  <c r="D87" i="100"/>
  <c r="E87" i="100"/>
  <c r="F87" i="100"/>
  <c r="G87" i="100"/>
  <c r="H87" i="100"/>
  <c r="I87" i="100"/>
  <c r="J87" i="100"/>
  <c r="K87" i="100"/>
  <c r="L87" i="100"/>
  <c r="M87" i="100"/>
  <c r="C88" i="100"/>
  <c r="D88" i="100"/>
  <c r="E88" i="100"/>
  <c r="F88" i="100"/>
  <c r="G88" i="100"/>
  <c r="H88" i="100"/>
  <c r="I88" i="100"/>
  <c r="J88" i="100"/>
  <c r="K88" i="100"/>
  <c r="L88" i="100"/>
  <c r="M88" i="100"/>
  <c r="C89" i="100"/>
  <c r="D89" i="100"/>
  <c r="E89" i="100"/>
  <c r="F89" i="100"/>
  <c r="G89" i="100"/>
  <c r="H89" i="100"/>
  <c r="I89" i="100"/>
  <c r="J89" i="100"/>
  <c r="K89" i="100"/>
  <c r="L89" i="100"/>
  <c r="M89" i="100"/>
  <c r="C90" i="100"/>
  <c r="D90" i="100"/>
  <c r="E90" i="100"/>
  <c r="F90" i="100"/>
  <c r="G90" i="100"/>
  <c r="H90" i="100"/>
  <c r="I90" i="100"/>
  <c r="J90" i="100"/>
  <c r="K90" i="100"/>
  <c r="L90" i="100"/>
  <c r="M90" i="100"/>
  <c r="C91" i="100"/>
  <c r="D91" i="100"/>
  <c r="E91" i="100"/>
  <c r="F91" i="100"/>
  <c r="G91" i="100"/>
  <c r="H91" i="100"/>
  <c r="I91" i="100"/>
  <c r="J91" i="100"/>
  <c r="K91" i="100"/>
  <c r="L91" i="100"/>
  <c r="M91" i="100"/>
  <c r="C92" i="100"/>
  <c r="D92" i="100"/>
  <c r="E92" i="100"/>
  <c r="F92" i="100"/>
  <c r="G92" i="100"/>
  <c r="H92" i="100"/>
  <c r="I92" i="100"/>
  <c r="J92" i="100"/>
  <c r="K92" i="100"/>
  <c r="L92" i="100"/>
  <c r="M92" i="100"/>
  <c r="C93" i="100"/>
  <c r="D93" i="100"/>
  <c r="E93" i="100"/>
  <c r="F93" i="100"/>
  <c r="G93" i="100"/>
  <c r="H93" i="100"/>
  <c r="I93" i="100"/>
  <c r="J93" i="100"/>
  <c r="K93" i="100"/>
  <c r="L93" i="100"/>
  <c r="M93" i="100"/>
  <c r="D74" i="100"/>
  <c r="E74" i="100"/>
  <c r="F74" i="100"/>
  <c r="G74" i="100"/>
  <c r="H74" i="100"/>
  <c r="I74" i="100"/>
  <c r="J74" i="100"/>
  <c r="K74" i="100"/>
  <c r="K94" i="100" s="1"/>
  <c r="L74" i="100"/>
  <c r="M74" i="100"/>
  <c r="C74" i="100"/>
  <c r="P74" i="100" s="1"/>
  <c r="O75" i="100"/>
  <c r="O76" i="100"/>
  <c r="O77" i="100"/>
  <c r="O78" i="100"/>
  <c r="O79" i="100"/>
  <c r="O80" i="100"/>
  <c r="O81" i="100"/>
  <c r="O82" i="100"/>
  <c r="O83" i="100"/>
  <c r="O84" i="100"/>
  <c r="O85" i="100"/>
  <c r="O86" i="100"/>
  <c r="O87" i="100"/>
  <c r="O88" i="100"/>
  <c r="O89" i="100"/>
  <c r="O90" i="100"/>
  <c r="O91" i="100"/>
  <c r="O92" i="100"/>
  <c r="O93" i="100"/>
  <c r="O74" i="100"/>
  <c r="O15" i="100" l="1"/>
  <c r="O16" i="100"/>
  <c r="O17" i="100"/>
  <c r="O18" i="100"/>
  <c r="O19" i="100"/>
  <c r="O20" i="100"/>
  <c r="O21" i="100"/>
  <c r="O22" i="100"/>
  <c r="O23" i="100"/>
  <c r="O24" i="100"/>
  <c r="O25" i="100"/>
  <c r="O26" i="100"/>
  <c r="O27" i="100"/>
  <c r="O28" i="100"/>
  <c r="O29" i="100"/>
  <c r="O30" i="100"/>
  <c r="O31" i="100"/>
  <c r="O32" i="100"/>
  <c r="O33" i="100"/>
  <c r="O14" i="100"/>
  <c r="N75" i="100"/>
  <c r="N76" i="100"/>
  <c r="N77" i="100"/>
  <c r="N78" i="100"/>
  <c r="N79" i="100"/>
  <c r="N80" i="100"/>
  <c r="N81" i="100"/>
  <c r="N82" i="100"/>
  <c r="N83" i="100"/>
  <c r="N84" i="100"/>
  <c r="N85" i="100"/>
  <c r="N86" i="100"/>
  <c r="N87" i="100"/>
  <c r="N88" i="100"/>
  <c r="N89" i="100"/>
  <c r="N90" i="100"/>
  <c r="N91" i="100"/>
  <c r="N92" i="100"/>
  <c r="N93" i="100"/>
  <c r="N74" i="100"/>
  <c r="F43" i="100"/>
  <c r="N34" i="100"/>
  <c r="F44" i="100" l="1"/>
  <c r="F45" i="100"/>
  <c r="F46" i="100"/>
  <c r="F47" i="100"/>
  <c r="F48" i="100"/>
  <c r="F49" i="100"/>
  <c r="F50" i="100"/>
  <c r="F51" i="100"/>
  <c r="F52" i="100"/>
  <c r="F53" i="100"/>
  <c r="F54" i="100"/>
  <c r="F55" i="100"/>
  <c r="F56" i="100"/>
  <c r="F57" i="100"/>
  <c r="F58" i="100"/>
  <c r="F59" i="100"/>
  <c r="F60" i="100"/>
  <c r="F61" i="100"/>
  <c r="F62" i="100"/>
  <c r="F63" i="100" l="1"/>
  <c r="E63" i="100"/>
  <c r="D63" i="100"/>
  <c r="C63" i="100"/>
  <c r="M34" i="100"/>
  <c r="L34" i="100"/>
  <c r="K34" i="100"/>
  <c r="J34" i="100"/>
  <c r="I34" i="100"/>
  <c r="G34" i="100"/>
  <c r="F34" i="100"/>
  <c r="E34" i="100"/>
  <c r="D34" i="100"/>
  <c r="C34" i="100"/>
  <c r="P93" i="100" l="1"/>
  <c r="P89" i="100"/>
  <c r="P85" i="100"/>
  <c r="P81" i="100"/>
  <c r="P77" i="100"/>
  <c r="P82" i="100"/>
  <c r="P91" i="100"/>
  <c r="P87" i="100"/>
  <c r="P83" i="100"/>
  <c r="P79" i="100"/>
  <c r="P75" i="100"/>
  <c r="P92" i="100"/>
  <c r="P88" i="100"/>
  <c r="P84" i="100"/>
  <c r="P80" i="100"/>
  <c r="P76" i="100"/>
  <c r="P86" i="100"/>
  <c r="P78" i="100"/>
  <c r="P90" i="100"/>
  <c r="O34" i="100"/>
  <c r="P94" i="100" l="1"/>
  <c r="C94" i="100"/>
</calcChain>
</file>

<file path=xl/sharedStrings.xml><?xml version="1.0" encoding="utf-8"?>
<sst xmlns="http://schemas.openxmlformats.org/spreadsheetml/2006/main" count="117" uniqueCount="48">
  <si>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</si>
  <si>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</si>
  <si>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</si>
  <si>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</si>
  <si>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</si>
  <si>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</si>
  <si>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</si>
  <si>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</si>
  <si>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</si>
  <si>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</si>
  <si>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</si>
  <si>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</si>
  <si>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</si>
  <si>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</si>
  <si>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</si>
  <si>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</si>
  <si>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</si>
  <si>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</si>
  <si>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</si>
  <si>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</si>
  <si>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</si>
  <si>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</si>
  <si>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</si>
  <si>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</si>
  <si>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</si>
  <si>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</si>
  <si>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</si>
  <si>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</si>
  <si>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</si>
  <si>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</si>
  <si>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</si>
  <si>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</si>
  <si>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</si>
  <si>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</si>
  <si>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</si>
  <si>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</si>
  <si>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</si>
  <si>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</si>
  <si>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</si>
  <si>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</si>
  <si>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Faltante inicial del FEIEF al FGP del mes de mayo 2021</t>
  </si>
  <si>
    <t xml:space="preserve">Las cifras parciales pueden no coincidir con el total debido al redondeo </t>
  </si>
  <si>
    <t>FGP FFM FOFIR</t>
  </si>
  <si>
    <t>PARTICIPACIONES FEDERALES MINISTRADAS A LOS MUNICIPIOS EN EL MES DE DICIEMBRE DEL EJERCICIO FISCAL 2021</t>
  </si>
  <si>
    <t>Fondo de Compensación</t>
  </si>
  <si>
    <t>Distribución del FEIEF al FGP, FFM y FOFIR correspondiente al mes de diciembre 2021</t>
  </si>
  <si>
    <t>FEIEF Correspondiente al mes de diciembre 2021</t>
  </si>
  <si>
    <t>(INCLUYE DISTRIBUCIÓN DEL FEIEF AL FGP, FFM Y FOFIR CORRESPONDIENTE AL MES DE DICIEMBRE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</si>
</sst>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5" fillId="0" borderId="0" xfId="2" applyFont="1" applyFill="1" applyBorder="1"/>
    <xf numFmtId="0" fontId="2" fillId="0" borderId="0" xfId="2" applyFont="1" applyAlignment="1"/>
    <xf numFmtId="3" fontId="10" fillId="0" borderId="15" xfId="2" applyNumberFormat="1" applyFont="1" applyFill="1" applyBorder="1"/>
    <xf numFmtId="3" fontId="9" fillId="0" borderId="15" xfId="2" applyNumberFormat="1" applyFont="1" applyFill="1" applyBorder="1"/>
    <xf numFmtId="0" fontId="4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2" fillId="0" borderId="0" xfId="0" applyNumberFormat="1" applyFont="1"/>
    <xf numFmtId="0" fontId="4" fillId="0" borderId="15" xfId="2" applyFont="1" applyFill="1" applyBorder="1" applyAlignment="1">
      <alignment vertical="center" wrapText="1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2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3" fontId="10" fillId="0" borderId="0" xfId="2" applyNumberFormat="1" applyFont="1" applyFill="1" applyBorder="1"/>
    <xf numFmtId="3" fontId="9" fillId="0" borderId="0" xfId="2" applyNumberFormat="1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2" applyFont="1" applyAlignment="1">
      <alignment horizontal="center" vertical="justify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2</xdr:col>
      <xdr:colOff>583157</xdr:colOff>
      <xdr:row>5</xdr:row>
      <xdr:rowOff>38100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104775</xdr:colOff>
      <xdr:row>0</xdr:row>
      <xdr:rowOff>104775</xdr:rowOff>
    </xdr:from>
    <xdr:to>
      <xdr:col>13</xdr:col>
      <xdr:colOff>319301</xdr:colOff>
      <xdr:row>5</xdr:row>
      <xdr:rowOff>76200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104775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752475</xdr:colOff>
      <xdr:row>1</xdr:row>
      <xdr:rowOff>19050</xdr:rowOff>
    </xdr:from>
    <xdr:to>
      <xdr:col>14</xdr:col>
      <xdr:colOff>890905</xdr:colOff>
      <xdr:row>6</xdr:row>
      <xdr:rowOff>83185</xdr:rowOff>
    </xdr:to>
    <xdr:pic>
      <xdr:nvPicPr>
        <xdr:cNvPr id="6" name="Imagen 5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025" y="180975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H107"/>
  <sheetViews>
    <sheetView tabSelected="1" workbookViewId="0">
      <selection activeCell="Q12" sqref="Q12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7" width="13.85546875" customWidth="1"/>
    <col min="8" max="8" width="12" style="26" customWidth="1"/>
    <col min="9" max="12" width="13.85546875" customWidth="1"/>
    <col min="13" max="15" width="13.85546875" style="26" customWidth="1"/>
    <col min="16" max="16" width="13.85546875" customWidth="1"/>
  </cols>
  <sheetData>
    <row r="3" spans="1:16" ht="16.5" x14ac:dyDescent="0.25">
      <c r="A3" s="65" t="s">
        <v>18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40"/>
    </row>
    <row r="4" spans="1:16" ht="13.5" customHeight="1" x14ac:dyDescent="0.2">
      <c r="A4" s="51" t="s">
        <v>22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41"/>
    </row>
    <row r="5" spans="1:16" ht="13.5" customHeight="1" x14ac:dyDescent="0.2">
      <c r="A5" s="52" t="s">
        <v>21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42"/>
    </row>
    <row r="6" spans="1:16" ht="13.5" customHeight="1" x14ac:dyDescent="0.2">
      <c r="A6" s="25"/>
      <c r="B6" s="25"/>
      <c r="C6" s="25"/>
      <c r="D6" s="25"/>
      <c r="E6" s="25"/>
      <c r="F6" s="25"/>
      <c r="G6" s="25"/>
      <c r="H6" s="44"/>
      <c r="I6" s="25"/>
      <c r="J6" s="25"/>
      <c r="K6" s="25"/>
      <c r="L6" s="25"/>
      <c r="M6" s="31"/>
      <c r="N6" s="37"/>
      <c r="O6" s="31"/>
      <c r="P6" s="25"/>
    </row>
    <row r="7" spans="1:16" ht="13.5" customHeight="1" x14ac:dyDescent="0.2">
      <c r="A7" s="53" t="s">
        <v>27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43"/>
    </row>
    <row r="8" spans="1:16" ht="13.5" customHeight="1" x14ac:dyDescent="0.2">
      <c r="A8" s="23"/>
      <c r="B8" s="23"/>
      <c r="C8" s="23"/>
      <c r="D8" s="23"/>
      <c r="E8" s="23"/>
      <c r="F8" s="23"/>
      <c r="G8" s="23"/>
      <c r="H8" s="28"/>
      <c r="I8" s="23"/>
      <c r="J8" s="23"/>
      <c r="K8" s="23"/>
      <c r="L8" s="23"/>
      <c r="M8" s="28"/>
      <c r="N8" s="28"/>
      <c r="O8" s="28"/>
      <c r="P8" s="23"/>
    </row>
    <row r="9" spans="1:16" s="26" customFormat="1" ht="13.5" customHeight="1" x14ac:dyDescent="0.2">
      <c r="A9" s="53" t="s">
        <v>43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28"/>
    </row>
    <row r="10" spans="1:16" s="26" customFormat="1" ht="13.5" customHeight="1" x14ac:dyDescent="0.2">
      <c r="O10" s="9" t="s">
        <v>24</v>
      </c>
      <c r="P10" s="28"/>
    </row>
    <row r="11" spans="1:16" s="26" customFormat="1" ht="13.5" customHeight="1" x14ac:dyDescent="0.2">
      <c r="A11" s="58" t="s">
        <v>1</v>
      </c>
      <c r="B11" s="58" t="s">
        <v>38</v>
      </c>
      <c r="C11" s="48" t="s">
        <v>29</v>
      </c>
      <c r="D11" s="48" t="s">
        <v>30</v>
      </c>
      <c r="E11" s="48" t="s">
        <v>28</v>
      </c>
      <c r="F11" s="48" t="s">
        <v>31</v>
      </c>
      <c r="G11" s="48" t="s">
        <v>32</v>
      </c>
      <c r="H11" s="48" t="s">
        <v>44</v>
      </c>
      <c r="I11" s="62" t="s">
        <v>33</v>
      </c>
      <c r="J11" s="48" t="s">
        <v>34</v>
      </c>
      <c r="K11" s="48" t="s">
        <v>35</v>
      </c>
      <c r="L11" s="48" t="s">
        <v>36</v>
      </c>
      <c r="M11" s="48" t="s">
        <v>39</v>
      </c>
      <c r="N11" s="48" t="s">
        <v>40</v>
      </c>
      <c r="O11" s="48" t="s">
        <v>37</v>
      </c>
      <c r="P11" s="28"/>
    </row>
    <row r="12" spans="1:16" s="26" customFormat="1" ht="13.5" customHeight="1" x14ac:dyDescent="0.2">
      <c r="A12" s="59"/>
      <c r="B12" s="59"/>
      <c r="C12" s="49"/>
      <c r="D12" s="49"/>
      <c r="E12" s="49"/>
      <c r="F12" s="49"/>
      <c r="G12" s="49"/>
      <c r="H12" s="49"/>
      <c r="I12" s="63"/>
      <c r="J12" s="49"/>
      <c r="K12" s="49"/>
      <c r="L12" s="49"/>
      <c r="M12" s="49"/>
      <c r="N12" s="49"/>
      <c r="O12" s="49"/>
      <c r="P12" s="28"/>
    </row>
    <row r="13" spans="1:16" s="26" customFormat="1" ht="13.5" customHeight="1" x14ac:dyDescent="0.2">
      <c r="A13" s="60"/>
      <c r="B13" s="60"/>
      <c r="C13" s="50"/>
      <c r="D13" s="50"/>
      <c r="E13" s="50"/>
      <c r="F13" s="50"/>
      <c r="G13" s="50"/>
      <c r="H13" s="50"/>
      <c r="I13" s="64"/>
      <c r="J13" s="50"/>
      <c r="K13" s="50"/>
      <c r="L13" s="50"/>
      <c r="M13" s="50"/>
      <c r="N13" s="50"/>
      <c r="O13" s="50"/>
      <c r="P13" s="28"/>
    </row>
    <row r="14" spans="1:16" s="26" customFormat="1" ht="13.5" customHeight="1" x14ac:dyDescent="0.2">
      <c r="A14" s="29">
        <v>1</v>
      </c>
      <c r="B14" s="30" t="s">
        <v>3</v>
      </c>
      <c r="C14" s="3">
        <v>3667447.11</v>
      </c>
      <c r="D14" s="3">
        <v>1388190.3</v>
      </c>
      <c r="E14" s="3">
        <v>97746.64</v>
      </c>
      <c r="F14" s="3">
        <v>110562</v>
      </c>
      <c r="G14" s="3">
        <v>121269.72</v>
      </c>
      <c r="H14" s="3">
        <v>222265.68</v>
      </c>
      <c r="I14" s="3">
        <v>182884</v>
      </c>
      <c r="J14" s="3">
        <v>7599.21</v>
      </c>
      <c r="K14" s="3">
        <v>30340.17</v>
      </c>
      <c r="L14" s="3">
        <v>0</v>
      </c>
      <c r="M14" s="3">
        <v>96318.09</v>
      </c>
      <c r="N14" s="3">
        <v>-22988.62</v>
      </c>
      <c r="O14" s="3">
        <f>SUM(C14:N14)</f>
        <v>5901634.2999999989</v>
      </c>
      <c r="P14" s="28"/>
    </row>
    <row r="15" spans="1:16" s="26" customFormat="1" ht="13.5" customHeight="1" x14ac:dyDescent="0.2">
      <c r="A15" s="29">
        <v>2</v>
      </c>
      <c r="B15" s="30" t="s">
        <v>4</v>
      </c>
      <c r="C15" s="3">
        <v>2507825.23</v>
      </c>
      <c r="D15" s="3">
        <v>936636.76</v>
      </c>
      <c r="E15" s="3">
        <v>128625.9</v>
      </c>
      <c r="F15" s="3">
        <v>45243.78</v>
      </c>
      <c r="G15" s="3">
        <v>49233.48</v>
      </c>
      <c r="H15" s="3">
        <v>120180.63</v>
      </c>
      <c r="I15" s="3">
        <v>0</v>
      </c>
      <c r="J15" s="3">
        <v>5249.91</v>
      </c>
      <c r="K15" s="3">
        <v>20960.47</v>
      </c>
      <c r="L15" s="3">
        <v>0</v>
      </c>
      <c r="M15" s="3">
        <v>66541.25</v>
      </c>
      <c r="N15" s="3">
        <v>-15881.67</v>
      </c>
      <c r="O15" s="3">
        <f t="shared" ref="O15:O33" si="0">SUM(C15:N15)</f>
        <v>3864615.74</v>
      </c>
      <c r="P15" s="28"/>
    </row>
    <row r="16" spans="1:16" s="26" customFormat="1" ht="13.5" customHeight="1" x14ac:dyDescent="0.2">
      <c r="A16" s="29">
        <v>3</v>
      </c>
      <c r="B16" s="30" t="s">
        <v>19</v>
      </c>
      <c r="C16" s="3">
        <v>2404842.75</v>
      </c>
      <c r="D16" s="3">
        <v>880183.21</v>
      </c>
      <c r="E16" s="3">
        <v>134331.85</v>
      </c>
      <c r="F16" s="3">
        <v>33254.129999999997</v>
      </c>
      <c r="G16" s="3">
        <v>35976.53</v>
      </c>
      <c r="H16" s="3">
        <v>112882.85</v>
      </c>
      <c r="I16" s="3">
        <v>37755</v>
      </c>
      <c r="J16" s="3">
        <v>5417.95</v>
      </c>
      <c r="K16" s="3">
        <v>21631.37</v>
      </c>
      <c r="L16" s="3">
        <v>0</v>
      </c>
      <c r="M16" s="3">
        <v>68671.100000000006</v>
      </c>
      <c r="N16" s="3">
        <v>-16390.009999999998</v>
      </c>
      <c r="O16" s="3">
        <f t="shared" si="0"/>
        <v>3718556.7300000004</v>
      </c>
      <c r="P16" s="28"/>
    </row>
    <row r="17" spans="1:16" s="26" customFormat="1" ht="13.5" customHeight="1" x14ac:dyDescent="0.2">
      <c r="A17" s="29">
        <v>4</v>
      </c>
      <c r="B17" s="30" t="s">
        <v>20</v>
      </c>
      <c r="C17" s="3">
        <v>4228443.0999999996</v>
      </c>
      <c r="D17" s="3">
        <v>1531046.53</v>
      </c>
      <c r="E17" s="3">
        <v>116878.36</v>
      </c>
      <c r="F17" s="3">
        <v>322615.98</v>
      </c>
      <c r="G17" s="3">
        <v>449582.12</v>
      </c>
      <c r="H17" s="3">
        <v>505185.92</v>
      </c>
      <c r="I17" s="3">
        <v>405787</v>
      </c>
      <c r="J17" s="3">
        <v>22325.3</v>
      </c>
      <c r="K17" s="3">
        <v>89134.69</v>
      </c>
      <c r="L17" s="3">
        <v>0</v>
      </c>
      <c r="M17" s="3">
        <v>282967.59000000003</v>
      </c>
      <c r="N17" s="3">
        <v>-67537.009999999995</v>
      </c>
      <c r="O17" s="3">
        <f t="shared" si="0"/>
        <v>7886429.580000001</v>
      </c>
      <c r="P17" s="28"/>
    </row>
    <row r="18" spans="1:16" s="26" customFormat="1" ht="13.5" customHeight="1" x14ac:dyDescent="0.2">
      <c r="A18" s="29">
        <v>5</v>
      </c>
      <c r="B18" s="30" t="s">
        <v>5</v>
      </c>
      <c r="C18" s="3">
        <v>5136593.4400000004</v>
      </c>
      <c r="D18" s="3">
        <v>1849590.13</v>
      </c>
      <c r="E18" s="3">
        <v>83146.12</v>
      </c>
      <c r="F18" s="3">
        <v>206396.77</v>
      </c>
      <c r="G18" s="3">
        <v>230452.1</v>
      </c>
      <c r="H18" s="3">
        <v>359338.96</v>
      </c>
      <c r="I18" s="3">
        <v>2923975</v>
      </c>
      <c r="J18" s="3">
        <v>14921.53</v>
      </c>
      <c r="K18" s="3">
        <v>59574.83</v>
      </c>
      <c r="L18" s="3">
        <v>0</v>
      </c>
      <c r="M18" s="3">
        <v>189126.65</v>
      </c>
      <c r="N18" s="3">
        <v>-45139.62</v>
      </c>
      <c r="O18" s="3">
        <f t="shared" si="0"/>
        <v>11007975.91</v>
      </c>
      <c r="P18" s="28"/>
    </row>
    <row r="19" spans="1:16" s="26" customFormat="1" ht="13.5" customHeight="1" x14ac:dyDescent="0.2">
      <c r="A19" s="29">
        <v>6</v>
      </c>
      <c r="B19" s="30" t="s">
        <v>15</v>
      </c>
      <c r="C19" s="3">
        <v>1927435.05</v>
      </c>
      <c r="D19" s="3">
        <v>596681.14</v>
      </c>
      <c r="E19" s="3">
        <v>191223.54</v>
      </c>
      <c r="F19" s="3">
        <v>105885.44</v>
      </c>
      <c r="G19" s="3">
        <v>106018.52</v>
      </c>
      <c r="H19" s="3">
        <v>390619.01</v>
      </c>
      <c r="I19" s="3">
        <v>398918</v>
      </c>
      <c r="J19" s="3">
        <v>7997.02</v>
      </c>
      <c r="K19" s="3">
        <v>31928.42</v>
      </c>
      <c r="L19" s="3">
        <v>0</v>
      </c>
      <c r="M19" s="3">
        <v>101360.18</v>
      </c>
      <c r="N19" s="3">
        <v>-24192.04</v>
      </c>
      <c r="O19" s="3">
        <f t="shared" si="0"/>
        <v>3833874.2800000003</v>
      </c>
      <c r="P19" s="28"/>
    </row>
    <row r="20" spans="1:16" s="26" customFormat="1" ht="13.5" customHeight="1" x14ac:dyDescent="0.2">
      <c r="A20" s="29">
        <v>7</v>
      </c>
      <c r="B20" s="30" t="s">
        <v>16</v>
      </c>
      <c r="C20" s="3">
        <v>1764549.83</v>
      </c>
      <c r="D20" s="3">
        <v>580447.96</v>
      </c>
      <c r="E20" s="3">
        <v>188202.74</v>
      </c>
      <c r="F20" s="3">
        <v>34138.160000000003</v>
      </c>
      <c r="G20" s="3">
        <v>36545.9</v>
      </c>
      <c r="H20" s="3">
        <v>143572.03</v>
      </c>
      <c r="I20" s="3">
        <v>0</v>
      </c>
      <c r="J20" s="3">
        <v>5762.04</v>
      </c>
      <c r="K20" s="3">
        <v>23005.19</v>
      </c>
      <c r="L20" s="3">
        <v>0</v>
      </c>
      <c r="M20" s="3">
        <v>73032.41</v>
      </c>
      <c r="N20" s="3">
        <v>-17430.939999999999</v>
      </c>
      <c r="O20" s="3">
        <f t="shared" si="0"/>
        <v>2831825.3200000003</v>
      </c>
      <c r="P20" s="28"/>
    </row>
    <row r="21" spans="1:16" s="26" customFormat="1" ht="13.5" customHeight="1" x14ac:dyDescent="0.2">
      <c r="A21" s="29">
        <v>8</v>
      </c>
      <c r="B21" s="30" t="s">
        <v>6</v>
      </c>
      <c r="C21" s="3">
        <v>3227021.98</v>
      </c>
      <c r="D21" s="3">
        <v>1211708.43</v>
      </c>
      <c r="E21" s="3">
        <v>107480.32000000001</v>
      </c>
      <c r="F21" s="3">
        <v>83028.44</v>
      </c>
      <c r="G21" s="3">
        <v>90129.75</v>
      </c>
      <c r="H21" s="3">
        <v>165401.53</v>
      </c>
      <c r="I21" s="3">
        <v>1418653</v>
      </c>
      <c r="J21" s="3">
        <v>6937.98</v>
      </c>
      <c r="K21" s="3">
        <v>27700.18</v>
      </c>
      <c r="L21" s="3">
        <v>0</v>
      </c>
      <c r="M21" s="3">
        <v>87937.16</v>
      </c>
      <c r="N21" s="3">
        <v>-20988.32</v>
      </c>
      <c r="O21" s="3">
        <f t="shared" si="0"/>
        <v>6405010.4500000011</v>
      </c>
      <c r="P21" s="28"/>
    </row>
    <row r="22" spans="1:16" s="26" customFormat="1" ht="13.5" customHeight="1" x14ac:dyDescent="0.2">
      <c r="A22" s="29">
        <v>9</v>
      </c>
      <c r="B22" s="30" t="s">
        <v>7</v>
      </c>
      <c r="C22" s="3">
        <v>2913193.42</v>
      </c>
      <c r="D22" s="3">
        <v>1065961.3400000001</v>
      </c>
      <c r="E22" s="3">
        <v>116878.36</v>
      </c>
      <c r="F22" s="3">
        <v>52373.85</v>
      </c>
      <c r="G22" s="3">
        <v>55854.46</v>
      </c>
      <c r="H22" s="3">
        <v>148806.65</v>
      </c>
      <c r="I22" s="3">
        <v>267785</v>
      </c>
      <c r="J22" s="3">
        <v>6687.85</v>
      </c>
      <c r="K22" s="3">
        <v>26701.51</v>
      </c>
      <c r="L22" s="3">
        <v>0</v>
      </c>
      <c r="M22" s="3">
        <v>84766.78</v>
      </c>
      <c r="N22" s="3">
        <v>-20231.63</v>
      </c>
      <c r="O22" s="3">
        <f t="shared" si="0"/>
        <v>4718777.59</v>
      </c>
      <c r="P22" s="28"/>
    </row>
    <row r="23" spans="1:16" s="26" customFormat="1" ht="13.5" customHeight="1" x14ac:dyDescent="0.2">
      <c r="A23" s="29">
        <v>10</v>
      </c>
      <c r="B23" s="30" t="s">
        <v>14</v>
      </c>
      <c r="C23" s="3">
        <v>1756476.15</v>
      </c>
      <c r="D23" s="3">
        <v>606809.63</v>
      </c>
      <c r="E23" s="3">
        <v>181322.03</v>
      </c>
      <c r="F23" s="3">
        <v>38903.47</v>
      </c>
      <c r="G23" s="3">
        <v>41830.300000000003</v>
      </c>
      <c r="H23" s="3">
        <v>155259.73000000001</v>
      </c>
      <c r="I23" s="3">
        <v>275742</v>
      </c>
      <c r="J23" s="3">
        <v>4969.83</v>
      </c>
      <c r="K23" s="3">
        <v>19842.27</v>
      </c>
      <c r="L23" s="3">
        <v>0</v>
      </c>
      <c r="M23" s="3">
        <v>62991.39</v>
      </c>
      <c r="N23" s="3">
        <v>-15034.41</v>
      </c>
      <c r="O23" s="3">
        <f t="shared" si="0"/>
        <v>3129112.3899999997</v>
      </c>
      <c r="P23" s="28"/>
    </row>
    <row r="24" spans="1:16" s="26" customFormat="1" ht="13.5" customHeight="1" x14ac:dyDescent="0.2">
      <c r="A24" s="29">
        <v>11</v>
      </c>
      <c r="B24" s="30" t="s">
        <v>8</v>
      </c>
      <c r="C24" s="3">
        <v>3002539.91</v>
      </c>
      <c r="D24" s="3">
        <v>1250464.47</v>
      </c>
      <c r="E24" s="3">
        <v>115871.42</v>
      </c>
      <c r="F24" s="3">
        <v>102111.29</v>
      </c>
      <c r="G24" s="3">
        <v>111825.36</v>
      </c>
      <c r="H24" s="3">
        <v>280294.7</v>
      </c>
      <c r="I24" s="3">
        <v>17142</v>
      </c>
      <c r="J24" s="3">
        <v>7451.74</v>
      </c>
      <c r="K24" s="3">
        <v>29751.38</v>
      </c>
      <c r="L24" s="3">
        <v>0</v>
      </c>
      <c r="M24" s="3">
        <v>94448.92</v>
      </c>
      <c r="N24" s="3">
        <v>-22542.5</v>
      </c>
      <c r="O24" s="3">
        <f t="shared" si="0"/>
        <v>4989358.6900000004</v>
      </c>
      <c r="P24" s="28"/>
    </row>
    <row r="25" spans="1:16" s="26" customFormat="1" ht="13.5" customHeight="1" x14ac:dyDescent="0.2">
      <c r="A25" s="29">
        <v>12</v>
      </c>
      <c r="B25" s="30" t="s">
        <v>9</v>
      </c>
      <c r="C25" s="3">
        <v>3384787.13</v>
      </c>
      <c r="D25" s="3">
        <v>1262254.71</v>
      </c>
      <c r="E25" s="3">
        <v>103620.41</v>
      </c>
      <c r="F25" s="3">
        <v>67824.639999999999</v>
      </c>
      <c r="G25" s="3">
        <v>72972.490000000005</v>
      </c>
      <c r="H25" s="3">
        <v>160803.84</v>
      </c>
      <c r="I25" s="3">
        <v>49191</v>
      </c>
      <c r="J25" s="3">
        <v>7122.89</v>
      </c>
      <c r="K25" s="3">
        <v>28438.45</v>
      </c>
      <c r="L25" s="3">
        <v>0</v>
      </c>
      <c r="M25" s="3">
        <v>90280.89</v>
      </c>
      <c r="N25" s="3">
        <v>-21547.7</v>
      </c>
      <c r="O25" s="3">
        <f t="shared" si="0"/>
        <v>5205748.7499999991</v>
      </c>
      <c r="P25" s="28"/>
    </row>
    <row r="26" spans="1:16" s="26" customFormat="1" ht="13.5" customHeight="1" x14ac:dyDescent="0.2">
      <c r="A26" s="29">
        <v>13</v>
      </c>
      <c r="B26" s="30" t="s">
        <v>10</v>
      </c>
      <c r="C26" s="3">
        <v>4544734.0999999996</v>
      </c>
      <c r="D26" s="3">
        <v>1783499.85</v>
      </c>
      <c r="E26" s="3">
        <v>82642.649999999994</v>
      </c>
      <c r="F26" s="3">
        <v>120345.28</v>
      </c>
      <c r="G26" s="3">
        <v>130606.42</v>
      </c>
      <c r="H26" s="3">
        <v>203989.19</v>
      </c>
      <c r="I26" s="3">
        <v>252283</v>
      </c>
      <c r="J26" s="3">
        <v>7387.42</v>
      </c>
      <c r="K26" s="3">
        <v>29494.560000000001</v>
      </c>
      <c r="L26" s="3">
        <v>0</v>
      </c>
      <c r="M26" s="3">
        <v>93633.62</v>
      </c>
      <c r="N26" s="3">
        <v>-22347.91</v>
      </c>
      <c r="O26" s="3">
        <f t="shared" si="0"/>
        <v>7226268.1799999997</v>
      </c>
      <c r="P26" s="28"/>
    </row>
    <row r="27" spans="1:16" s="26" customFormat="1" ht="13.5" customHeight="1" x14ac:dyDescent="0.2">
      <c r="A27" s="29">
        <v>14</v>
      </c>
      <c r="B27" s="30" t="s">
        <v>26</v>
      </c>
      <c r="C27" s="3">
        <v>2251801.94</v>
      </c>
      <c r="D27" s="3">
        <v>801865.38</v>
      </c>
      <c r="E27" s="3">
        <v>144065.53</v>
      </c>
      <c r="F27" s="3">
        <v>22736.720000000001</v>
      </c>
      <c r="G27" s="3">
        <v>24733.08</v>
      </c>
      <c r="H27" s="3">
        <v>106865.44</v>
      </c>
      <c r="I27" s="3">
        <v>329414</v>
      </c>
      <c r="J27" s="3">
        <v>5587.58</v>
      </c>
      <c r="K27" s="3">
        <v>22308.65</v>
      </c>
      <c r="L27" s="3">
        <v>0</v>
      </c>
      <c r="M27" s="3">
        <v>70821.17</v>
      </c>
      <c r="N27" s="3">
        <v>-16903.169999999998</v>
      </c>
      <c r="O27" s="3">
        <f t="shared" si="0"/>
        <v>3763296.32</v>
      </c>
      <c r="P27" s="28"/>
    </row>
    <row r="28" spans="1:16" s="26" customFormat="1" ht="13.5" customHeight="1" x14ac:dyDescent="0.2">
      <c r="A28" s="29">
        <v>15</v>
      </c>
      <c r="B28" s="30" t="s">
        <v>25</v>
      </c>
      <c r="C28" s="3">
        <v>2830192.25</v>
      </c>
      <c r="D28" s="3">
        <v>1068276.9099999999</v>
      </c>
      <c r="E28" s="3">
        <v>116878.36</v>
      </c>
      <c r="F28" s="3">
        <v>70002.34</v>
      </c>
      <c r="G28" s="3">
        <v>75244.92</v>
      </c>
      <c r="H28" s="3">
        <v>145924.87</v>
      </c>
      <c r="I28" s="3">
        <v>312108</v>
      </c>
      <c r="J28" s="3">
        <v>5701.02</v>
      </c>
      <c r="K28" s="3">
        <v>22761.55</v>
      </c>
      <c r="L28" s="3">
        <v>0</v>
      </c>
      <c r="M28" s="3">
        <v>72258.960000000006</v>
      </c>
      <c r="N28" s="3">
        <v>-17246.34</v>
      </c>
      <c r="O28" s="3">
        <f t="shared" si="0"/>
        <v>4702102.8399999989</v>
      </c>
      <c r="P28" s="28"/>
    </row>
    <row r="29" spans="1:16" s="26" customFormat="1" ht="13.5" customHeight="1" x14ac:dyDescent="0.2">
      <c r="A29" s="29">
        <v>16</v>
      </c>
      <c r="B29" s="30" t="s">
        <v>23</v>
      </c>
      <c r="C29" s="3">
        <v>8081065.8300000001</v>
      </c>
      <c r="D29" s="3">
        <v>3605622.75</v>
      </c>
      <c r="E29" s="3">
        <v>60154.49</v>
      </c>
      <c r="F29" s="3">
        <v>270914.2</v>
      </c>
      <c r="G29" s="3">
        <v>296738.45</v>
      </c>
      <c r="H29" s="3">
        <v>484672.9</v>
      </c>
      <c r="I29" s="3">
        <v>934418</v>
      </c>
      <c r="J29" s="3">
        <v>13129.37</v>
      </c>
      <c r="K29" s="3">
        <v>52419.56</v>
      </c>
      <c r="L29" s="3">
        <v>0</v>
      </c>
      <c r="M29" s="3">
        <v>166411.48000000001</v>
      </c>
      <c r="N29" s="3">
        <v>-39718.1</v>
      </c>
      <c r="O29" s="3">
        <f t="shared" si="0"/>
        <v>13925828.93</v>
      </c>
      <c r="P29" s="28"/>
    </row>
    <row r="30" spans="1:16" s="26" customFormat="1" ht="13.5" customHeight="1" x14ac:dyDescent="0.2">
      <c r="A30" s="29">
        <v>17</v>
      </c>
      <c r="B30" s="30" t="s">
        <v>11</v>
      </c>
      <c r="C30" s="3">
        <v>3590800.32</v>
      </c>
      <c r="D30" s="3">
        <v>1336360.1299999999</v>
      </c>
      <c r="E30" s="3">
        <v>100096.15</v>
      </c>
      <c r="F30" s="3">
        <v>117121.78</v>
      </c>
      <c r="G30" s="3">
        <v>129527.19</v>
      </c>
      <c r="H30" s="3">
        <v>257623.84</v>
      </c>
      <c r="I30" s="3">
        <v>0</v>
      </c>
      <c r="J30" s="3">
        <v>7881.45</v>
      </c>
      <c r="K30" s="3">
        <v>31467</v>
      </c>
      <c r="L30" s="3">
        <v>0</v>
      </c>
      <c r="M30" s="3">
        <v>99895.33</v>
      </c>
      <c r="N30" s="3">
        <v>-23842.42</v>
      </c>
      <c r="O30" s="3">
        <f t="shared" si="0"/>
        <v>5646930.7700000005</v>
      </c>
      <c r="P30" s="28"/>
    </row>
    <row r="31" spans="1:16" s="26" customFormat="1" ht="13.5" customHeight="1" x14ac:dyDescent="0.2">
      <c r="A31" s="29">
        <v>18</v>
      </c>
      <c r="B31" s="30" t="s">
        <v>2</v>
      </c>
      <c r="C31" s="3">
        <v>36513963.090000004</v>
      </c>
      <c r="D31" s="3">
        <v>15153952.609999999</v>
      </c>
      <c r="E31" s="3">
        <v>37834.160000000003</v>
      </c>
      <c r="F31" s="3">
        <v>1109595.0900000001</v>
      </c>
      <c r="G31" s="3">
        <v>1488315.43</v>
      </c>
      <c r="H31" s="3">
        <v>1700668.89</v>
      </c>
      <c r="I31" s="3">
        <v>3568999</v>
      </c>
      <c r="J31" s="3">
        <v>46235.13</v>
      </c>
      <c r="K31" s="3">
        <v>184595.66</v>
      </c>
      <c r="L31" s="3">
        <v>0</v>
      </c>
      <c r="M31" s="3">
        <v>586018.61</v>
      </c>
      <c r="N31" s="3">
        <v>-139867.41</v>
      </c>
      <c r="O31" s="3">
        <f t="shared" si="0"/>
        <v>60250310.260000005</v>
      </c>
      <c r="P31" s="28"/>
    </row>
    <row r="32" spans="1:16" s="26" customFormat="1" ht="13.5" customHeight="1" x14ac:dyDescent="0.2">
      <c r="A32" s="29">
        <v>19</v>
      </c>
      <c r="B32" s="30" t="s">
        <v>12</v>
      </c>
      <c r="C32" s="3">
        <v>3796603.73</v>
      </c>
      <c r="D32" s="3">
        <v>1596314.9</v>
      </c>
      <c r="E32" s="3">
        <v>94893.66</v>
      </c>
      <c r="F32" s="3">
        <v>90567.62</v>
      </c>
      <c r="G32" s="3">
        <v>99009.73</v>
      </c>
      <c r="H32" s="3">
        <v>168417.01</v>
      </c>
      <c r="I32" s="3">
        <v>531224</v>
      </c>
      <c r="J32" s="3">
        <v>7443.99</v>
      </c>
      <c r="K32" s="3">
        <v>29720.43</v>
      </c>
      <c r="L32" s="3">
        <v>0</v>
      </c>
      <c r="M32" s="3">
        <v>94350.67</v>
      </c>
      <c r="N32" s="3">
        <v>-22519.05</v>
      </c>
      <c r="O32" s="3">
        <f t="shared" si="0"/>
        <v>6486026.6900000004</v>
      </c>
      <c r="P32" s="28"/>
    </row>
    <row r="33" spans="1:16" s="26" customFormat="1" ht="13.5" customHeight="1" x14ac:dyDescent="0.2">
      <c r="A33" s="29">
        <v>20</v>
      </c>
      <c r="B33" s="30" t="s">
        <v>13</v>
      </c>
      <c r="C33" s="3">
        <v>3491948.99</v>
      </c>
      <c r="D33" s="3">
        <v>1251251.8600000001</v>
      </c>
      <c r="E33" s="3">
        <v>108822.89</v>
      </c>
      <c r="F33" s="3">
        <v>147772.22</v>
      </c>
      <c r="G33" s="3">
        <v>156618.53</v>
      </c>
      <c r="H33" s="3">
        <v>241072.08</v>
      </c>
      <c r="I33" s="3">
        <v>945258</v>
      </c>
      <c r="J33" s="3">
        <v>10684.54</v>
      </c>
      <c r="K33" s="3">
        <v>42658.49</v>
      </c>
      <c r="L33" s="3">
        <v>0</v>
      </c>
      <c r="M33" s="3">
        <v>135423.95000000001</v>
      </c>
      <c r="N33" s="3">
        <v>-32322.16</v>
      </c>
      <c r="O33" s="3">
        <f t="shared" si="0"/>
        <v>6499189.3900000006</v>
      </c>
      <c r="P33" s="28"/>
    </row>
    <row r="34" spans="1:16" s="26" customFormat="1" ht="13.5" customHeight="1" x14ac:dyDescent="0.2">
      <c r="A34" s="54" t="s">
        <v>0</v>
      </c>
      <c r="B34" s="55"/>
      <c r="C34" s="21">
        <f>SUM(C14:C33)</f>
        <v>101022265.34999999</v>
      </c>
      <c r="D34" s="21">
        <f t="shared" ref="D34:O34" si="1">SUM(D14:D33)</f>
        <v>39757118.999999993</v>
      </c>
      <c r="E34" s="21">
        <f t="shared" si="1"/>
        <v>2310715.58</v>
      </c>
      <c r="F34" s="21">
        <f>SUM(F14:F33)</f>
        <v>3151393.2000000007</v>
      </c>
      <c r="G34" s="21">
        <f>SUM(G14:G33)</f>
        <v>3802484.4799999995</v>
      </c>
      <c r="H34" s="21">
        <f>SUM(H14:H33)</f>
        <v>6073845.75</v>
      </c>
      <c r="I34" s="21">
        <f t="shared" si="1"/>
        <v>12851536</v>
      </c>
      <c r="J34" s="21">
        <f t="shared" si="1"/>
        <v>206493.75000000003</v>
      </c>
      <c r="K34" s="21">
        <f t="shared" si="1"/>
        <v>824434.83000000007</v>
      </c>
      <c r="L34" s="21">
        <f t="shared" si="1"/>
        <v>0</v>
      </c>
      <c r="M34" s="21">
        <f t="shared" si="1"/>
        <v>2617256.1999999997</v>
      </c>
      <c r="N34" s="21">
        <f t="shared" si="1"/>
        <v>-624671.03</v>
      </c>
      <c r="O34" s="21">
        <f t="shared" si="1"/>
        <v>171992873.11000001</v>
      </c>
      <c r="P34" s="28"/>
    </row>
    <row r="35" spans="1:16" s="26" customFormat="1" ht="13.5" customHeight="1" x14ac:dyDescent="0.2">
      <c r="A35" s="32" t="s">
        <v>41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s="26" customFormat="1" ht="13.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38"/>
      <c r="P36" s="28"/>
    </row>
    <row r="37" spans="1:16" s="26" customFormat="1" ht="13.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26" customFormat="1" ht="13.5" customHeight="1" x14ac:dyDescent="0.2">
      <c r="A38" s="61" t="s">
        <v>45</v>
      </c>
      <c r="B38" s="61"/>
      <c r="C38" s="61"/>
      <c r="D38" s="61"/>
      <c r="E38" s="61"/>
      <c r="F38" s="61"/>
      <c r="G38" s="33"/>
      <c r="H38" s="33"/>
      <c r="I38" s="28"/>
      <c r="J38" s="28"/>
      <c r="K38" s="28"/>
      <c r="L38" s="28"/>
      <c r="M38" s="28"/>
      <c r="N38" s="28"/>
      <c r="O38" s="28"/>
      <c r="P38" s="28"/>
    </row>
    <row r="39" spans="1:16" s="26" customFormat="1" ht="13.5" customHeight="1" x14ac:dyDescent="0.2">
      <c r="A39" s="5"/>
      <c r="B39" s="5"/>
      <c r="C39" s="5"/>
      <c r="D39" s="5"/>
      <c r="E39" s="5"/>
      <c r="F39" s="6"/>
      <c r="I39" s="28"/>
      <c r="J39" s="28"/>
      <c r="K39" s="28"/>
      <c r="L39" s="28"/>
      <c r="M39" s="28"/>
      <c r="N39" s="28"/>
      <c r="O39" s="28"/>
      <c r="P39" s="28"/>
    </row>
    <row r="40" spans="1:16" s="26" customFormat="1" ht="13.5" customHeight="1" x14ac:dyDescent="0.2">
      <c r="A40" s="58" t="s">
        <v>1</v>
      </c>
      <c r="B40" s="58" t="s">
        <v>38</v>
      </c>
      <c r="C40" s="48" t="s">
        <v>29</v>
      </c>
      <c r="D40" s="48" t="s">
        <v>30</v>
      </c>
      <c r="E40" s="48" t="s">
        <v>32</v>
      </c>
      <c r="F40" s="48" t="s">
        <v>37</v>
      </c>
      <c r="G40" s="39"/>
      <c r="H40" s="45"/>
      <c r="I40" s="28"/>
      <c r="J40" s="28"/>
      <c r="K40" s="28"/>
      <c r="L40" s="28"/>
      <c r="M40" s="28"/>
      <c r="N40" s="28"/>
      <c r="O40" s="28"/>
      <c r="P40" s="28"/>
    </row>
    <row r="41" spans="1:16" s="26" customFormat="1" ht="13.5" customHeight="1" x14ac:dyDescent="0.2">
      <c r="A41" s="59"/>
      <c r="B41" s="59"/>
      <c r="C41" s="49"/>
      <c r="D41" s="49"/>
      <c r="E41" s="49"/>
      <c r="F41" s="49"/>
      <c r="G41" s="39"/>
      <c r="H41" s="45"/>
      <c r="I41" s="28"/>
      <c r="J41" s="28"/>
      <c r="K41" s="28"/>
      <c r="L41" s="28"/>
      <c r="M41" s="28"/>
      <c r="N41" s="28"/>
      <c r="O41" s="28"/>
      <c r="P41" s="28"/>
    </row>
    <row r="42" spans="1:16" s="26" customFormat="1" ht="13.5" customHeight="1" x14ac:dyDescent="0.2">
      <c r="A42" s="60"/>
      <c r="B42" s="60"/>
      <c r="C42" s="50"/>
      <c r="D42" s="50"/>
      <c r="E42" s="50"/>
      <c r="F42" s="50"/>
      <c r="G42" s="39"/>
      <c r="H42" s="45"/>
      <c r="I42" s="28"/>
      <c r="J42" s="28"/>
      <c r="K42" s="28"/>
      <c r="L42" s="28"/>
      <c r="M42" s="28"/>
      <c r="N42" s="28"/>
      <c r="O42" s="28"/>
      <c r="P42" s="28"/>
    </row>
    <row r="43" spans="1:16" s="26" customFormat="1" ht="13.5" customHeight="1" x14ac:dyDescent="0.2">
      <c r="A43" s="24">
        <v>1</v>
      </c>
      <c r="B43" s="7" t="s">
        <v>3</v>
      </c>
      <c r="C43" s="8">
        <v>180233.63</v>
      </c>
      <c r="D43" s="8">
        <v>22856.25</v>
      </c>
      <c r="E43" s="8">
        <v>909.41</v>
      </c>
      <c r="F43" s="8">
        <f>SUM(C43:E43)</f>
        <v>203999.29</v>
      </c>
      <c r="G43" s="34"/>
      <c r="H43" s="46"/>
      <c r="I43" s="28"/>
      <c r="J43" s="28"/>
      <c r="K43" s="28"/>
      <c r="L43" s="28"/>
      <c r="M43" s="28"/>
      <c r="N43" s="28"/>
      <c r="O43" s="28"/>
      <c r="P43" s="28"/>
    </row>
    <row r="44" spans="1:16" s="26" customFormat="1" ht="13.5" customHeight="1" x14ac:dyDescent="0.2">
      <c r="A44" s="24">
        <v>2</v>
      </c>
      <c r="B44" s="7" t="s">
        <v>4</v>
      </c>
      <c r="C44" s="8">
        <v>124514.21</v>
      </c>
      <c r="D44" s="8">
        <v>9313.0400000000009</v>
      </c>
      <c r="E44" s="8">
        <v>148.44999999999999</v>
      </c>
      <c r="F44" s="8">
        <f t="shared" ref="F44:F62" si="2">SUM(C44:E44)</f>
        <v>133975.70000000001</v>
      </c>
      <c r="G44" s="34"/>
      <c r="H44" s="46"/>
      <c r="I44" s="28"/>
      <c r="J44" s="28"/>
      <c r="K44" s="28"/>
      <c r="L44" s="28"/>
      <c r="M44" s="28"/>
      <c r="N44" s="28"/>
      <c r="O44" s="28"/>
      <c r="P44" s="28"/>
    </row>
    <row r="45" spans="1:16" s="26" customFormat="1" ht="13.5" customHeight="1" x14ac:dyDescent="0.2">
      <c r="A45" s="24">
        <v>3</v>
      </c>
      <c r="B45" s="7" t="s">
        <v>19</v>
      </c>
      <c r="C45" s="8">
        <v>128499.65</v>
      </c>
      <c r="D45" s="8">
        <v>6782.24</v>
      </c>
      <c r="E45" s="8">
        <v>75.8</v>
      </c>
      <c r="F45" s="8">
        <f t="shared" si="2"/>
        <v>135357.68999999997</v>
      </c>
      <c r="G45" s="34"/>
      <c r="H45" s="46"/>
      <c r="I45" s="28"/>
      <c r="J45" s="28"/>
      <c r="K45" s="28"/>
      <c r="L45" s="28"/>
      <c r="M45" s="28"/>
      <c r="N45" s="28"/>
      <c r="O45" s="28"/>
      <c r="P45" s="28"/>
    </row>
    <row r="46" spans="1:16" s="26" customFormat="1" ht="13.5" customHeight="1" x14ac:dyDescent="0.2">
      <c r="A46" s="24">
        <v>4</v>
      </c>
      <c r="B46" s="7" t="s">
        <v>20</v>
      </c>
      <c r="C46" s="8">
        <v>529498.39</v>
      </c>
      <c r="D46" s="8">
        <v>287674.75</v>
      </c>
      <c r="E46" s="8">
        <v>130825.09</v>
      </c>
      <c r="F46" s="8">
        <f t="shared" si="2"/>
        <v>947998.23</v>
      </c>
      <c r="G46" s="34"/>
      <c r="H46" s="46"/>
      <c r="I46" s="28"/>
      <c r="J46" s="28"/>
      <c r="K46" s="28"/>
      <c r="L46" s="28"/>
      <c r="M46" s="28"/>
      <c r="N46" s="28"/>
      <c r="O46" s="28"/>
      <c r="P46" s="28"/>
    </row>
    <row r="47" spans="1:16" s="26" customFormat="1" ht="13.5" customHeight="1" x14ac:dyDescent="0.2">
      <c r="A47" s="24">
        <v>5</v>
      </c>
      <c r="B47" s="7" t="s">
        <v>5</v>
      </c>
      <c r="C47" s="8">
        <v>353900.1</v>
      </c>
      <c r="D47" s="8">
        <v>71114.5</v>
      </c>
      <c r="E47" s="8">
        <v>10010.99</v>
      </c>
      <c r="F47" s="8">
        <f t="shared" si="2"/>
        <v>435025.58999999997</v>
      </c>
      <c r="G47" s="34"/>
      <c r="H47" s="46"/>
      <c r="I47" s="28"/>
      <c r="J47" s="28"/>
      <c r="K47" s="28"/>
      <c r="L47" s="28"/>
      <c r="M47" s="28"/>
      <c r="N47" s="28"/>
      <c r="O47" s="28"/>
      <c r="P47" s="28"/>
    </row>
    <row r="48" spans="1:16" s="26" customFormat="1" ht="13.5" customHeight="1" x14ac:dyDescent="0.2">
      <c r="A48" s="24">
        <v>6</v>
      </c>
      <c r="B48" s="7" t="s">
        <v>15</v>
      </c>
      <c r="C48" s="8">
        <v>189668.56</v>
      </c>
      <c r="D48" s="8">
        <v>19879.72</v>
      </c>
      <c r="E48" s="8">
        <v>9.66</v>
      </c>
      <c r="F48" s="8">
        <f t="shared" si="2"/>
        <v>209557.94</v>
      </c>
      <c r="G48" s="34"/>
      <c r="H48" s="46"/>
      <c r="I48" s="28"/>
      <c r="J48" s="28"/>
      <c r="K48" s="28"/>
      <c r="L48" s="28"/>
      <c r="M48" s="28"/>
      <c r="N48" s="28"/>
      <c r="O48" s="28"/>
      <c r="P48" s="28"/>
    </row>
    <row r="49" spans="1:16" s="26" customFormat="1" ht="13.5" customHeight="1" x14ac:dyDescent="0.2">
      <c r="A49" s="24">
        <v>7</v>
      </c>
      <c r="B49" s="7" t="s">
        <v>16</v>
      </c>
      <c r="C49" s="8">
        <v>136660.69</v>
      </c>
      <c r="D49" s="8">
        <v>5161.88</v>
      </c>
      <c r="E49" s="8">
        <v>2.63</v>
      </c>
      <c r="F49" s="8">
        <f t="shared" si="2"/>
        <v>141825.20000000001</v>
      </c>
      <c r="G49" s="34"/>
      <c r="H49" s="46"/>
      <c r="I49" s="28"/>
      <c r="J49" s="28"/>
      <c r="K49" s="28"/>
      <c r="L49" s="28"/>
      <c r="M49" s="28"/>
      <c r="N49" s="28"/>
      <c r="O49" s="28"/>
      <c r="P49" s="28"/>
    </row>
    <row r="50" spans="1:16" s="26" customFormat="1" ht="13.5" customHeight="1" x14ac:dyDescent="0.2">
      <c r="A50" s="24">
        <v>8</v>
      </c>
      <c r="B50" s="7" t="s">
        <v>6</v>
      </c>
      <c r="C50" s="8">
        <v>164550.96</v>
      </c>
      <c r="D50" s="8">
        <v>19903.05</v>
      </c>
      <c r="E50" s="8">
        <v>750.09</v>
      </c>
      <c r="F50" s="8">
        <f t="shared" si="2"/>
        <v>185204.09999999998</v>
      </c>
      <c r="G50" s="34"/>
      <c r="H50" s="46"/>
      <c r="I50" s="28"/>
      <c r="J50" s="28"/>
      <c r="K50" s="28"/>
      <c r="L50" s="28"/>
      <c r="M50" s="28"/>
      <c r="N50" s="28"/>
      <c r="O50" s="28"/>
      <c r="P50" s="28"/>
    </row>
    <row r="51" spans="1:16" s="26" customFormat="1" ht="13.5" customHeight="1" x14ac:dyDescent="0.2">
      <c r="A51" s="24">
        <v>9</v>
      </c>
      <c r="B51" s="7" t="s">
        <v>7</v>
      </c>
      <c r="C51" s="8">
        <v>158618.42000000001</v>
      </c>
      <c r="D51" s="8">
        <v>10830.02</v>
      </c>
      <c r="E51" s="8">
        <v>178.6</v>
      </c>
      <c r="F51" s="8">
        <f t="shared" si="2"/>
        <v>169627.04</v>
      </c>
      <c r="G51" s="34"/>
      <c r="H51" s="46"/>
      <c r="I51" s="28"/>
      <c r="J51" s="28"/>
      <c r="K51" s="28"/>
      <c r="L51" s="28"/>
      <c r="M51" s="28"/>
      <c r="N51" s="28"/>
      <c r="O51" s="28"/>
      <c r="P51" s="28"/>
    </row>
    <row r="52" spans="1:16" s="26" customFormat="1" ht="13.5" customHeight="1" x14ac:dyDescent="0.2">
      <c r="A52" s="24">
        <v>10</v>
      </c>
      <c r="B52" s="7" t="s">
        <v>14</v>
      </c>
      <c r="C52" s="8">
        <v>117871.59</v>
      </c>
      <c r="D52" s="8">
        <v>6081.17</v>
      </c>
      <c r="E52" s="8">
        <v>16.579999999999998</v>
      </c>
      <c r="F52" s="8">
        <f t="shared" si="2"/>
        <v>123969.34</v>
      </c>
      <c r="G52" s="34"/>
      <c r="H52" s="46"/>
      <c r="I52" s="28"/>
      <c r="J52" s="28"/>
      <c r="K52" s="28"/>
      <c r="L52" s="28"/>
      <c r="M52" s="28"/>
      <c r="N52" s="28"/>
      <c r="O52" s="28"/>
      <c r="P52" s="28"/>
    </row>
    <row r="53" spans="1:16" s="26" customFormat="1" ht="13.5" customHeight="1" x14ac:dyDescent="0.2">
      <c r="A53" s="24">
        <v>11</v>
      </c>
      <c r="B53" s="7" t="s">
        <v>8</v>
      </c>
      <c r="C53" s="8">
        <v>176735.98</v>
      </c>
      <c r="D53" s="8">
        <v>15622.93</v>
      </c>
      <c r="E53" s="8">
        <v>182.38</v>
      </c>
      <c r="F53" s="8">
        <f t="shared" si="2"/>
        <v>192541.29</v>
      </c>
      <c r="G53" s="34"/>
      <c r="H53" s="46"/>
      <c r="I53" s="28"/>
      <c r="J53" s="28"/>
      <c r="K53" s="28"/>
      <c r="L53" s="28"/>
      <c r="M53" s="28"/>
      <c r="N53" s="28"/>
      <c r="O53" s="28"/>
      <c r="P53" s="28"/>
    </row>
    <row r="54" spans="1:16" s="26" customFormat="1" ht="13.5" customHeight="1" x14ac:dyDescent="0.2">
      <c r="A54" s="24">
        <v>12</v>
      </c>
      <c r="B54" s="7" t="s">
        <v>9</v>
      </c>
      <c r="C54" s="8">
        <v>168936.62</v>
      </c>
      <c r="D54" s="8">
        <v>12258.91</v>
      </c>
      <c r="E54" s="8">
        <v>177.72</v>
      </c>
      <c r="F54" s="8">
        <f t="shared" si="2"/>
        <v>181373.25</v>
      </c>
      <c r="G54" s="34"/>
      <c r="H54" s="46"/>
      <c r="I54" s="28"/>
      <c r="J54" s="28"/>
      <c r="K54" s="28"/>
      <c r="L54" s="28"/>
      <c r="M54" s="28"/>
      <c r="N54" s="28"/>
      <c r="O54" s="28"/>
      <c r="P54" s="28"/>
    </row>
    <row r="55" spans="1:16" s="26" customFormat="1" ht="13.5" customHeight="1" x14ac:dyDescent="0.2">
      <c r="A55" s="24">
        <v>13</v>
      </c>
      <c r="B55" s="7" t="s">
        <v>10</v>
      </c>
      <c r="C55" s="8">
        <v>175210.36</v>
      </c>
      <c r="D55" s="8">
        <v>20676.189999999999</v>
      </c>
      <c r="E55" s="8">
        <v>465.94</v>
      </c>
      <c r="F55" s="8">
        <f t="shared" si="2"/>
        <v>196352.49</v>
      </c>
      <c r="G55" s="34"/>
      <c r="H55" s="46"/>
      <c r="I55" s="28"/>
      <c r="J55" s="28"/>
      <c r="K55" s="28"/>
      <c r="L55" s="28"/>
      <c r="M55" s="28"/>
      <c r="N55" s="28"/>
      <c r="O55" s="28"/>
      <c r="P55" s="28"/>
    </row>
    <row r="56" spans="1:16" s="26" customFormat="1" ht="13.5" customHeight="1" x14ac:dyDescent="0.2">
      <c r="A56" s="24">
        <v>14</v>
      </c>
      <c r="B56" s="7" t="s">
        <v>26</v>
      </c>
      <c r="C56" s="8">
        <v>132522.94</v>
      </c>
      <c r="D56" s="8">
        <v>4553.82</v>
      </c>
      <c r="E56" s="8">
        <v>34.56</v>
      </c>
      <c r="F56" s="8">
        <f t="shared" si="2"/>
        <v>137111.32</v>
      </c>
      <c r="G56" s="34"/>
      <c r="H56" s="46"/>
      <c r="I56" s="28"/>
      <c r="J56" s="28"/>
      <c r="K56" s="28"/>
      <c r="L56" s="28"/>
      <c r="M56" s="28"/>
      <c r="N56" s="28"/>
      <c r="O56" s="28"/>
      <c r="P56" s="28"/>
    </row>
    <row r="57" spans="1:16" s="26" customFormat="1" ht="13.5" customHeight="1" x14ac:dyDescent="0.2">
      <c r="A57" s="24">
        <v>15</v>
      </c>
      <c r="B57" s="7" t="s">
        <v>25</v>
      </c>
      <c r="C57" s="8">
        <v>135213.38</v>
      </c>
      <c r="D57" s="8">
        <v>12208.38</v>
      </c>
      <c r="E57" s="8">
        <v>151.37</v>
      </c>
      <c r="F57" s="8">
        <f t="shared" si="2"/>
        <v>147573.13</v>
      </c>
      <c r="G57" s="34"/>
      <c r="H57" s="46"/>
      <c r="I57" s="28"/>
      <c r="J57" s="28"/>
      <c r="K57" s="28"/>
      <c r="L57" s="28"/>
      <c r="M57" s="28"/>
      <c r="N57" s="28"/>
      <c r="O57" s="28"/>
      <c r="P57" s="28"/>
    </row>
    <row r="58" spans="1:16" s="26" customFormat="1" ht="13.5" customHeight="1" x14ac:dyDescent="0.2">
      <c r="A58" s="24">
        <v>16</v>
      </c>
      <c r="B58" s="7" t="s">
        <v>23</v>
      </c>
      <c r="C58" s="8">
        <v>311394.71999999997</v>
      </c>
      <c r="D58" s="8">
        <v>50719.87</v>
      </c>
      <c r="E58" s="8">
        <v>3612.78</v>
      </c>
      <c r="F58" s="8">
        <f t="shared" si="2"/>
        <v>365727.37</v>
      </c>
      <c r="G58" s="34"/>
      <c r="H58" s="46"/>
      <c r="I58" s="28"/>
      <c r="J58" s="28"/>
      <c r="K58" s="28"/>
      <c r="L58" s="28"/>
      <c r="M58" s="28"/>
      <c r="N58" s="28"/>
      <c r="O58" s="28"/>
      <c r="P58" s="28"/>
    </row>
    <row r="59" spans="1:16" s="26" customFormat="1" ht="13.5" customHeight="1" x14ac:dyDescent="0.2">
      <c r="A59" s="24">
        <v>17</v>
      </c>
      <c r="B59" s="7" t="s">
        <v>11</v>
      </c>
      <c r="C59" s="8">
        <v>186927.48</v>
      </c>
      <c r="D59" s="8">
        <v>18638.48</v>
      </c>
      <c r="E59" s="8">
        <v>390.69</v>
      </c>
      <c r="F59" s="8">
        <f t="shared" si="2"/>
        <v>205956.65000000002</v>
      </c>
      <c r="G59" s="34"/>
      <c r="H59" s="46"/>
      <c r="I59" s="28"/>
      <c r="J59" s="28"/>
      <c r="K59" s="28"/>
      <c r="L59" s="28"/>
      <c r="M59" s="28"/>
      <c r="N59" s="28"/>
      <c r="O59" s="28"/>
      <c r="P59" s="28"/>
    </row>
    <row r="60" spans="1:16" s="26" customFormat="1" ht="13.5" customHeight="1" x14ac:dyDescent="0.2">
      <c r="A60" s="24">
        <v>18</v>
      </c>
      <c r="B60" s="7" t="s">
        <v>2</v>
      </c>
      <c r="C60" s="8">
        <v>1096577.58</v>
      </c>
      <c r="D60" s="8">
        <v>364287.35</v>
      </c>
      <c r="E60" s="8">
        <v>264780.34999999998</v>
      </c>
      <c r="F60" s="8">
        <f t="shared" si="2"/>
        <v>1725645.2800000003</v>
      </c>
      <c r="G60" s="34"/>
      <c r="H60" s="46"/>
      <c r="I60" s="28"/>
      <c r="J60" s="28"/>
      <c r="K60" s="28"/>
      <c r="L60" s="28"/>
      <c r="M60" s="28"/>
      <c r="N60" s="28"/>
      <c r="O60" s="28"/>
      <c r="P60" s="28"/>
    </row>
    <row r="61" spans="1:16" s="26" customFormat="1" ht="13.5" customHeight="1" x14ac:dyDescent="0.2">
      <c r="A61" s="24">
        <v>19</v>
      </c>
      <c r="B61" s="7" t="s">
        <v>12</v>
      </c>
      <c r="C61" s="8">
        <v>176552.13</v>
      </c>
      <c r="D61" s="8">
        <v>14547.7</v>
      </c>
      <c r="E61" s="8">
        <v>201.86</v>
      </c>
      <c r="F61" s="8">
        <f t="shared" si="2"/>
        <v>191301.69</v>
      </c>
      <c r="G61" s="34"/>
      <c r="H61" s="46"/>
      <c r="I61" s="28"/>
      <c r="J61" s="28"/>
      <c r="K61" s="28"/>
      <c r="L61" s="28"/>
      <c r="M61" s="28"/>
      <c r="N61" s="28"/>
      <c r="O61" s="28"/>
      <c r="P61" s="28"/>
    </row>
    <row r="62" spans="1:16" s="26" customFormat="1" ht="13.5" customHeight="1" x14ac:dyDescent="0.2">
      <c r="A62" s="24">
        <v>20</v>
      </c>
      <c r="B62" s="7" t="s">
        <v>13</v>
      </c>
      <c r="C62" s="8">
        <v>253409.76</v>
      </c>
      <c r="D62" s="8">
        <v>56758.75</v>
      </c>
      <c r="E62" s="8">
        <v>6420.6</v>
      </c>
      <c r="F62" s="8">
        <f t="shared" si="2"/>
        <v>316589.11</v>
      </c>
      <c r="G62" s="34"/>
      <c r="H62" s="46"/>
      <c r="I62" s="28"/>
      <c r="J62" s="28"/>
      <c r="K62" s="28"/>
      <c r="L62" s="28"/>
      <c r="M62" s="28"/>
      <c r="N62" s="28"/>
      <c r="O62" s="28"/>
      <c r="P62" s="28"/>
    </row>
    <row r="63" spans="1:16" s="26" customFormat="1" ht="13.5" customHeight="1" x14ac:dyDescent="0.2">
      <c r="A63" s="56" t="s">
        <v>0</v>
      </c>
      <c r="B63" s="57"/>
      <c r="C63" s="22">
        <f>SUM(C43:C62)</f>
        <v>4897497.1499999994</v>
      </c>
      <c r="D63" s="22">
        <f t="shared" ref="D63:F63" si="3">SUM(D43:D62)</f>
        <v>1029868.9999999999</v>
      </c>
      <c r="E63" s="22">
        <f t="shared" si="3"/>
        <v>419345.54999999993</v>
      </c>
      <c r="F63" s="22">
        <f t="shared" si="3"/>
        <v>6346711.7000000011</v>
      </c>
      <c r="G63" s="35"/>
      <c r="H63" s="47"/>
      <c r="I63" s="28"/>
      <c r="J63" s="28"/>
      <c r="K63" s="28"/>
      <c r="L63" s="28"/>
      <c r="M63" s="28"/>
      <c r="N63" s="28"/>
      <c r="O63" s="28"/>
      <c r="P63" s="28"/>
    </row>
    <row r="64" spans="1:16" s="26" customFormat="1" ht="13.5" customHeight="1" x14ac:dyDescent="0.2">
      <c r="A64" s="32" t="s">
        <v>41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34" s="26" customFormat="1" ht="13.5" customHeight="1" x14ac:dyDescent="0.2">
      <c r="A65" s="32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1:34" s="26" customFormat="1" ht="13.5" customHeight="1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1:34" s="26" customFormat="1" ht="13.5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34" ht="13.5" customHeight="1" x14ac:dyDescent="0.2">
      <c r="A68" s="53" t="s">
        <v>43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</row>
    <row r="69" spans="1:34" ht="13.5" customHeight="1" x14ac:dyDescent="0.2">
      <c r="A69" s="53" t="s">
        <v>47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</row>
    <row r="70" spans="1:34" ht="13.5" customHeight="1" x14ac:dyDescent="0.2">
      <c r="P70" s="9" t="s">
        <v>24</v>
      </c>
    </row>
    <row r="71" spans="1:34" ht="20.100000000000001" customHeight="1" x14ac:dyDescent="0.2">
      <c r="A71" s="58" t="s">
        <v>1</v>
      </c>
      <c r="B71" s="58" t="s">
        <v>38</v>
      </c>
      <c r="C71" s="48" t="s">
        <v>29</v>
      </c>
      <c r="D71" s="48" t="s">
        <v>30</v>
      </c>
      <c r="E71" s="48" t="s">
        <v>28</v>
      </c>
      <c r="F71" s="48" t="s">
        <v>31</v>
      </c>
      <c r="G71" s="48" t="s">
        <v>32</v>
      </c>
      <c r="H71" s="48" t="s">
        <v>44</v>
      </c>
      <c r="I71" s="62" t="s">
        <v>33</v>
      </c>
      <c r="J71" s="48" t="s">
        <v>34</v>
      </c>
      <c r="K71" s="48" t="s">
        <v>35</v>
      </c>
      <c r="L71" s="48" t="s">
        <v>36</v>
      </c>
      <c r="M71" s="48" t="s">
        <v>39</v>
      </c>
      <c r="N71" s="48" t="s">
        <v>40</v>
      </c>
      <c r="O71" s="48" t="s">
        <v>46</v>
      </c>
      <c r="P71" s="48" t="s">
        <v>37</v>
      </c>
    </row>
    <row r="72" spans="1:34" ht="20.100000000000001" customHeight="1" x14ac:dyDescent="0.2">
      <c r="A72" s="59"/>
      <c r="B72" s="59"/>
      <c r="C72" s="49"/>
      <c r="D72" s="49"/>
      <c r="E72" s="49"/>
      <c r="F72" s="49"/>
      <c r="G72" s="49"/>
      <c r="H72" s="49"/>
      <c r="I72" s="63"/>
      <c r="J72" s="49"/>
      <c r="K72" s="49"/>
      <c r="L72" s="49"/>
      <c r="M72" s="49"/>
      <c r="N72" s="49"/>
      <c r="O72" s="49"/>
      <c r="P72" s="49"/>
    </row>
    <row r="73" spans="1:34" ht="20.100000000000001" customHeight="1" x14ac:dyDescent="0.2">
      <c r="A73" s="60"/>
      <c r="B73" s="60"/>
      <c r="C73" s="50"/>
      <c r="D73" s="50"/>
      <c r="E73" s="50"/>
      <c r="F73" s="50"/>
      <c r="G73" s="50"/>
      <c r="H73" s="50"/>
      <c r="I73" s="64"/>
      <c r="J73" s="50"/>
      <c r="K73" s="50"/>
      <c r="L73" s="50"/>
      <c r="M73" s="50"/>
      <c r="N73" s="50"/>
      <c r="O73" s="36" t="s">
        <v>42</v>
      </c>
      <c r="P73" s="50"/>
    </row>
    <row r="74" spans="1:34" ht="13.5" customHeight="1" x14ac:dyDescent="0.2">
      <c r="A74" s="10">
        <v>1</v>
      </c>
      <c r="B74" s="4" t="s">
        <v>3</v>
      </c>
      <c r="C74" s="3">
        <f>C14</f>
        <v>3667447.11</v>
      </c>
      <c r="D74" s="3">
        <f t="shared" ref="D74:M74" si="4">D14</f>
        <v>1388190.3</v>
      </c>
      <c r="E74" s="3">
        <f t="shared" si="4"/>
        <v>97746.64</v>
      </c>
      <c r="F74" s="3">
        <f t="shared" si="4"/>
        <v>110562</v>
      </c>
      <c r="G74" s="3">
        <f t="shared" si="4"/>
        <v>121269.72</v>
      </c>
      <c r="H74" s="3">
        <f t="shared" si="4"/>
        <v>222265.68</v>
      </c>
      <c r="I74" s="3">
        <f t="shared" si="4"/>
        <v>182884</v>
      </c>
      <c r="J74" s="3">
        <f t="shared" si="4"/>
        <v>7599.21</v>
      </c>
      <c r="K74" s="3">
        <f t="shared" si="4"/>
        <v>30340.17</v>
      </c>
      <c r="L74" s="3">
        <f t="shared" si="4"/>
        <v>0</v>
      </c>
      <c r="M74" s="3">
        <f t="shared" si="4"/>
        <v>96318.09</v>
      </c>
      <c r="N74" s="3">
        <f t="shared" ref="N74:N93" si="5">N14</f>
        <v>-22988.62</v>
      </c>
      <c r="O74" s="3">
        <f>F43</f>
        <v>203999.29</v>
      </c>
      <c r="P74" s="3">
        <f t="shared" ref="P74:P93" si="6">SUM(C74:O74)</f>
        <v>6105633.5899999989</v>
      </c>
      <c r="R74" s="11"/>
      <c r="S74" s="20"/>
      <c r="T74" s="11"/>
      <c r="U74" s="11"/>
      <c r="V74" s="11"/>
      <c r="W74" s="12"/>
      <c r="X74" s="12"/>
      <c r="Y74" s="12"/>
      <c r="Z74" s="12"/>
      <c r="AA74" s="11"/>
      <c r="AB74" s="11"/>
      <c r="AC74" s="11"/>
      <c r="AD74" s="11"/>
      <c r="AE74" s="11"/>
      <c r="AF74" s="11"/>
      <c r="AG74" s="11"/>
      <c r="AH74" s="11"/>
    </row>
    <row r="75" spans="1:34" ht="13.5" customHeight="1" x14ac:dyDescent="0.2">
      <c r="A75" s="10">
        <v>2</v>
      </c>
      <c r="B75" s="4" t="s">
        <v>4</v>
      </c>
      <c r="C75" s="3">
        <f t="shared" ref="C75:M75" si="7">C15</f>
        <v>2507825.23</v>
      </c>
      <c r="D75" s="3">
        <f t="shared" si="7"/>
        <v>936636.76</v>
      </c>
      <c r="E75" s="3">
        <f t="shared" si="7"/>
        <v>128625.9</v>
      </c>
      <c r="F75" s="3">
        <f t="shared" si="7"/>
        <v>45243.78</v>
      </c>
      <c r="G75" s="3">
        <f t="shared" si="7"/>
        <v>49233.48</v>
      </c>
      <c r="H75" s="3">
        <f t="shared" si="7"/>
        <v>120180.63</v>
      </c>
      <c r="I75" s="3">
        <f t="shared" si="7"/>
        <v>0</v>
      </c>
      <c r="J75" s="3">
        <f t="shared" si="7"/>
        <v>5249.91</v>
      </c>
      <c r="K75" s="3">
        <f t="shared" si="7"/>
        <v>20960.47</v>
      </c>
      <c r="L75" s="3">
        <f t="shared" si="7"/>
        <v>0</v>
      </c>
      <c r="M75" s="3">
        <f t="shared" si="7"/>
        <v>66541.25</v>
      </c>
      <c r="N75" s="3">
        <f t="shared" si="5"/>
        <v>-15881.67</v>
      </c>
      <c r="O75" s="3">
        <f t="shared" ref="O75:O93" si="8">F44</f>
        <v>133975.70000000001</v>
      </c>
      <c r="P75" s="3">
        <f t="shared" si="6"/>
        <v>3998591.4400000004</v>
      </c>
      <c r="R75" s="11"/>
      <c r="S75" s="20"/>
      <c r="T75" s="11"/>
      <c r="U75" s="11"/>
      <c r="V75" s="11"/>
      <c r="W75" s="12"/>
      <c r="X75" s="12"/>
      <c r="Y75" s="12"/>
      <c r="Z75" s="12"/>
      <c r="AA75" s="11"/>
      <c r="AB75" s="11"/>
      <c r="AC75" s="11"/>
      <c r="AD75" s="11"/>
      <c r="AE75" s="11"/>
      <c r="AF75" s="11"/>
      <c r="AG75" s="11"/>
      <c r="AH75" s="11"/>
    </row>
    <row r="76" spans="1:34" ht="13.5" customHeight="1" x14ac:dyDescent="0.2">
      <c r="A76" s="10">
        <v>3</v>
      </c>
      <c r="B76" s="4" t="s">
        <v>19</v>
      </c>
      <c r="C76" s="3">
        <f t="shared" ref="C76:M76" si="9">C16</f>
        <v>2404842.75</v>
      </c>
      <c r="D76" s="3">
        <f t="shared" si="9"/>
        <v>880183.21</v>
      </c>
      <c r="E76" s="3">
        <f t="shared" si="9"/>
        <v>134331.85</v>
      </c>
      <c r="F76" s="3">
        <f t="shared" si="9"/>
        <v>33254.129999999997</v>
      </c>
      <c r="G76" s="3">
        <f t="shared" si="9"/>
        <v>35976.53</v>
      </c>
      <c r="H76" s="3">
        <f t="shared" si="9"/>
        <v>112882.85</v>
      </c>
      <c r="I76" s="3">
        <f t="shared" si="9"/>
        <v>37755</v>
      </c>
      <c r="J76" s="3">
        <f t="shared" si="9"/>
        <v>5417.95</v>
      </c>
      <c r="K76" s="3">
        <f t="shared" si="9"/>
        <v>21631.37</v>
      </c>
      <c r="L76" s="3">
        <f t="shared" si="9"/>
        <v>0</v>
      </c>
      <c r="M76" s="3">
        <f t="shared" si="9"/>
        <v>68671.100000000006</v>
      </c>
      <c r="N76" s="3">
        <f t="shared" si="5"/>
        <v>-16390.009999999998</v>
      </c>
      <c r="O76" s="3">
        <f t="shared" si="8"/>
        <v>135357.68999999997</v>
      </c>
      <c r="P76" s="3">
        <f t="shared" si="6"/>
        <v>3853914.4200000004</v>
      </c>
      <c r="R76" s="11"/>
      <c r="S76" s="20"/>
      <c r="T76" s="11"/>
      <c r="U76" s="11"/>
      <c r="V76" s="11"/>
      <c r="W76" s="12"/>
      <c r="X76" s="12"/>
      <c r="Y76" s="12"/>
      <c r="Z76" s="12"/>
      <c r="AA76" s="11"/>
      <c r="AB76" s="11"/>
      <c r="AC76" s="11"/>
      <c r="AD76" s="11"/>
      <c r="AE76" s="11"/>
      <c r="AF76" s="11"/>
      <c r="AG76" s="11"/>
      <c r="AH76" s="11"/>
    </row>
    <row r="77" spans="1:34" ht="13.5" customHeight="1" x14ac:dyDescent="0.2">
      <c r="A77" s="10">
        <v>4</v>
      </c>
      <c r="B77" s="4" t="s">
        <v>20</v>
      </c>
      <c r="C77" s="3">
        <f t="shared" ref="C77:M77" si="10">C17</f>
        <v>4228443.0999999996</v>
      </c>
      <c r="D77" s="3">
        <f t="shared" si="10"/>
        <v>1531046.53</v>
      </c>
      <c r="E77" s="3">
        <f t="shared" si="10"/>
        <v>116878.36</v>
      </c>
      <c r="F77" s="3">
        <f t="shared" si="10"/>
        <v>322615.98</v>
      </c>
      <c r="G77" s="3">
        <f t="shared" si="10"/>
        <v>449582.12</v>
      </c>
      <c r="H77" s="3">
        <f t="shared" si="10"/>
        <v>505185.92</v>
      </c>
      <c r="I77" s="3">
        <f t="shared" si="10"/>
        <v>405787</v>
      </c>
      <c r="J77" s="3">
        <f t="shared" si="10"/>
        <v>22325.3</v>
      </c>
      <c r="K77" s="3">
        <f t="shared" si="10"/>
        <v>89134.69</v>
      </c>
      <c r="L77" s="3">
        <f t="shared" si="10"/>
        <v>0</v>
      </c>
      <c r="M77" s="3">
        <f t="shared" si="10"/>
        <v>282967.59000000003</v>
      </c>
      <c r="N77" s="3">
        <f t="shared" si="5"/>
        <v>-67537.009999999995</v>
      </c>
      <c r="O77" s="3">
        <f t="shared" si="8"/>
        <v>947998.23</v>
      </c>
      <c r="P77" s="3">
        <f t="shared" si="6"/>
        <v>8834427.8100000005</v>
      </c>
      <c r="R77" s="11"/>
      <c r="S77" s="20"/>
      <c r="T77" s="11"/>
      <c r="U77" s="11"/>
      <c r="V77" s="11"/>
      <c r="W77" s="12"/>
      <c r="X77" s="12"/>
      <c r="Y77" s="12"/>
      <c r="Z77" s="12"/>
      <c r="AA77" s="11"/>
      <c r="AB77" s="11"/>
      <c r="AC77" s="11"/>
      <c r="AD77" s="11"/>
      <c r="AE77" s="11"/>
      <c r="AF77" s="11"/>
      <c r="AG77" s="11"/>
      <c r="AH77" s="11"/>
    </row>
    <row r="78" spans="1:34" ht="13.5" customHeight="1" x14ac:dyDescent="0.2">
      <c r="A78" s="10">
        <v>5</v>
      </c>
      <c r="B78" s="4" t="s">
        <v>5</v>
      </c>
      <c r="C78" s="3">
        <f t="shared" ref="C78:M78" si="11">C18</f>
        <v>5136593.4400000004</v>
      </c>
      <c r="D78" s="3">
        <f t="shared" si="11"/>
        <v>1849590.13</v>
      </c>
      <c r="E78" s="3">
        <f t="shared" si="11"/>
        <v>83146.12</v>
      </c>
      <c r="F78" s="3">
        <f t="shared" si="11"/>
        <v>206396.77</v>
      </c>
      <c r="G78" s="3">
        <f t="shared" si="11"/>
        <v>230452.1</v>
      </c>
      <c r="H78" s="3">
        <f t="shared" si="11"/>
        <v>359338.96</v>
      </c>
      <c r="I78" s="3">
        <f t="shared" si="11"/>
        <v>2923975</v>
      </c>
      <c r="J78" s="3">
        <f t="shared" si="11"/>
        <v>14921.53</v>
      </c>
      <c r="K78" s="3">
        <f t="shared" si="11"/>
        <v>59574.83</v>
      </c>
      <c r="L78" s="3">
        <f t="shared" si="11"/>
        <v>0</v>
      </c>
      <c r="M78" s="3">
        <f t="shared" si="11"/>
        <v>189126.65</v>
      </c>
      <c r="N78" s="3">
        <f t="shared" si="5"/>
        <v>-45139.62</v>
      </c>
      <c r="O78" s="3">
        <f t="shared" si="8"/>
        <v>435025.58999999997</v>
      </c>
      <c r="P78" s="3">
        <f t="shared" si="6"/>
        <v>11443001.5</v>
      </c>
      <c r="R78" s="11"/>
      <c r="S78" s="20"/>
      <c r="T78" s="11"/>
      <c r="U78" s="11"/>
      <c r="V78" s="11"/>
      <c r="W78" s="12"/>
      <c r="X78" s="12"/>
      <c r="Y78" s="12"/>
      <c r="Z78" s="12"/>
      <c r="AA78" s="11"/>
      <c r="AB78" s="11"/>
      <c r="AC78" s="11"/>
      <c r="AD78" s="11"/>
      <c r="AE78" s="11"/>
      <c r="AF78" s="11"/>
      <c r="AG78" s="11"/>
      <c r="AH78" s="11"/>
    </row>
    <row r="79" spans="1:34" ht="13.5" customHeight="1" x14ac:dyDescent="0.2">
      <c r="A79" s="10">
        <v>6</v>
      </c>
      <c r="B79" s="4" t="s">
        <v>15</v>
      </c>
      <c r="C79" s="3">
        <f t="shared" ref="C79:M79" si="12">C19</f>
        <v>1927435.05</v>
      </c>
      <c r="D79" s="3">
        <f t="shared" si="12"/>
        <v>596681.14</v>
      </c>
      <c r="E79" s="3">
        <f t="shared" si="12"/>
        <v>191223.54</v>
      </c>
      <c r="F79" s="3">
        <f t="shared" si="12"/>
        <v>105885.44</v>
      </c>
      <c r="G79" s="3">
        <f t="shared" si="12"/>
        <v>106018.52</v>
      </c>
      <c r="H79" s="3">
        <f t="shared" si="12"/>
        <v>390619.01</v>
      </c>
      <c r="I79" s="3">
        <f t="shared" si="12"/>
        <v>398918</v>
      </c>
      <c r="J79" s="3">
        <f t="shared" si="12"/>
        <v>7997.02</v>
      </c>
      <c r="K79" s="3">
        <f t="shared" si="12"/>
        <v>31928.42</v>
      </c>
      <c r="L79" s="3">
        <f t="shared" si="12"/>
        <v>0</v>
      </c>
      <c r="M79" s="3">
        <f t="shared" si="12"/>
        <v>101360.18</v>
      </c>
      <c r="N79" s="3">
        <f t="shared" si="5"/>
        <v>-24192.04</v>
      </c>
      <c r="O79" s="3">
        <f t="shared" si="8"/>
        <v>209557.94</v>
      </c>
      <c r="P79" s="3">
        <f t="shared" si="6"/>
        <v>4043432.22</v>
      </c>
      <c r="R79" s="11"/>
      <c r="S79" s="20"/>
      <c r="T79" s="11"/>
      <c r="U79" s="11"/>
      <c r="V79" s="11"/>
      <c r="W79" s="12"/>
      <c r="X79" s="12"/>
      <c r="Y79" s="12"/>
      <c r="Z79" s="12"/>
      <c r="AA79" s="11"/>
      <c r="AB79" s="11"/>
      <c r="AC79" s="11"/>
      <c r="AD79" s="11"/>
      <c r="AE79" s="11"/>
      <c r="AF79" s="11"/>
      <c r="AG79" s="11"/>
      <c r="AH79" s="11"/>
    </row>
    <row r="80" spans="1:34" x14ac:dyDescent="0.2">
      <c r="A80" s="10">
        <v>7</v>
      </c>
      <c r="B80" s="4" t="s">
        <v>16</v>
      </c>
      <c r="C80" s="3">
        <f t="shared" ref="C80:M80" si="13">C20</f>
        <v>1764549.83</v>
      </c>
      <c r="D80" s="3">
        <f t="shared" si="13"/>
        <v>580447.96</v>
      </c>
      <c r="E80" s="3">
        <f t="shared" si="13"/>
        <v>188202.74</v>
      </c>
      <c r="F80" s="3">
        <f t="shared" si="13"/>
        <v>34138.160000000003</v>
      </c>
      <c r="G80" s="3">
        <f t="shared" si="13"/>
        <v>36545.9</v>
      </c>
      <c r="H80" s="3">
        <f t="shared" si="13"/>
        <v>143572.03</v>
      </c>
      <c r="I80" s="3">
        <f t="shared" si="13"/>
        <v>0</v>
      </c>
      <c r="J80" s="3">
        <f t="shared" si="13"/>
        <v>5762.04</v>
      </c>
      <c r="K80" s="3">
        <f t="shared" si="13"/>
        <v>23005.19</v>
      </c>
      <c r="L80" s="3">
        <f t="shared" si="13"/>
        <v>0</v>
      </c>
      <c r="M80" s="3">
        <f t="shared" si="13"/>
        <v>73032.41</v>
      </c>
      <c r="N80" s="3">
        <f t="shared" si="5"/>
        <v>-17430.939999999999</v>
      </c>
      <c r="O80" s="3">
        <f t="shared" si="8"/>
        <v>141825.20000000001</v>
      </c>
      <c r="P80" s="3">
        <f t="shared" si="6"/>
        <v>2973650.5200000005</v>
      </c>
      <c r="R80" s="11"/>
      <c r="S80" s="20"/>
      <c r="T80" s="11"/>
      <c r="U80" s="11"/>
      <c r="V80" s="11"/>
      <c r="W80" s="12"/>
      <c r="X80" s="12"/>
      <c r="Y80" s="12"/>
      <c r="Z80" s="12"/>
      <c r="AA80" s="11"/>
      <c r="AB80" s="11"/>
      <c r="AC80" s="11"/>
      <c r="AD80" s="11"/>
      <c r="AE80" s="11"/>
      <c r="AF80" s="11"/>
      <c r="AG80" s="11"/>
      <c r="AH80" s="11"/>
    </row>
    <row r="81" spans="1:34" x14ac:dyDescent="0.2">
      <c r="A81" s="10">
        <v>8</v>
      </c>
      <c r="B81" s="4" t="s">
        <v>6</v>
      </c>
      <c r="C81" s="3">
        <f t="shared" ref="C81:M81" si="14">C21</f>
        <v>3227021.98</v>
      </c>
      <c r="D81" s="3">
        <f t="shared" si="14"/>
        <v>1211708.43</v>
      </c>
      <c r="E81" s="3">
        <f t="shared" si="14"/>
        <v>107480.32000000001</v>
      </c>
      <c r="F81" s="3">
        <f t="shared" si="14"/>
        <v>83028.44</v>
      </c>
      <c r="G81" s="3">
        <f t="shared" si="14"/>
        <v>90129.75</v>
      </c>
      <c r="H81" s="3">
        <f t="shared" si="14"/>
        <v>165401.53</v>
      </c>
      <c r="I81" s="3">
        <f t="shared" si="14"/>
        <v>1418653</v>
      </c>
      <c r="J81" s="3">
        <f t="shared" si="14"/>
        <v>6937.98</v>
      </c>
      <c r="K81" s="3">
        <f t="shared" si="14"/>
        <v>27700.18</v>
      </c>
      <c r="L81" s="3">
        <f t="shared" si="14"/>
        <v>0</v>
      </c>
      <c r="M81" s="3">
        <f t="shared" si="14"/>
        <v>87937.16</v>
      </c>
      <c r="N81" s="3">
        <f t="shared" si="5"/>
        <v>-20988.32</v>
      </c>
      <c r="O81" s="3">
        <f t="shared" si="8"/>
        <v>185204.09999999998</v>
      </c>
      <c r="P81" s="3">
        <f t="shared" si="6"/>
        <v>6590214.5500000007</v>
      </c>
      <c r="R81" s="11"/>
      <c r="S81" s="20"/>
      <c r="T81" s="11"/>
      <c r="U81" s="11"/>
      <c r="V81" s="11"/>
      <c r="W81" s="12"/>
      <c r="X81" s="12"/>
      <c r="Y81" s="12"/>
      <c r="Z81" s="12"/>
      <c r="AA81" s="11"/>
      <c r="AB81" s="11"/>
      <c r="AC81" s="11"/>
      <c r="AD81" s="11"/>
      <c r="AE81" s="11"/>
      <c r="AF81" s="11"/>
      <c r="AG81" s="11"/>
      <c r="AH81" s="11"/>
    </row>
    <row r="82" spans="1:34" x14ac:dyDescent="0.2">
      <c r="A82" s="10">
        <v>9</v>
      </c>
      <c r="B82" s="4" t="s">
        <v>7</v>
      </c>
      <c r="C82" s="3">
        <f t="shared" ref="C82:M82" si="15">C22</f>
        <v>2913193.42</v>
      </c>
      <c r="D82" s="3">
        <f t="shared" si="15"/>
        <v>1065961.3400000001</v>
      </c>
      <c r="E82" s="3">
        <f t="shared" si="15"/>
        <v>116878.36</v>
      </c>
      <c r="F82" s="3">
        <f t="shared" si="15"/>
        <v>52373.85</v>
      </c>
      <c r="G82" s="3">
        <f t="shared" si="15"/>
        <v>55854.46</v>
      </c>
      <c r="H82" s="3">
        <f t="shared" si="15"/>
        <v>148806.65</v>
      </c>
      <c r="I82" s="3">
        <f t="shared" si="15"/>
        <v>267785</v>
      </c>
      <c r="J82" s="3">
        <f t="shared" si="15"/>
        <v>6687.85</v>
      </c>
      <c r="K82" s="3">
        <f t="shared" si="15"/>
        <v>26701.51</v>
      </c>
      <c r="L82" s="3">
        <f t="shared" si="15"/>
        <v>0</v>
      </c>
      <c r="M82" s="3">
        <f t="shared" si="15"/>
        <v>84766.78</v>
      </c>
      <c r="N82" s="3">
        <f t="shared" si="5"/>
        <v>-20231.63</v>
      </c>
      <c r="O82" s="3">
        <f t="shared" si="8"/>
        <v>169627.04</v>
      </c>
      <c r="P82" s="3">
        <f t="shared" si="6"/>
        <v>4888404.63</v>
      </c>
      <c r="R82" s="11"/>
      <c r="S82" s="20"/>
      <c r="T82" s="11"/>
      <c r="U82" s="11"/>
      <c r="V82" s="11"/>
      <c r="W82" s="12"/>
      <c r="X82" s="12"/>
      <c r="Y82" s="12"/>
      <c r="Z82" s="12"/>
      <c r="AA82" s="11"/>
      <c r="AB82" s="11"/>
      <c r="AC82" s="11"/>
      <c r="AD82" s="11"/>
      <c r="AE82" s="11"/>
      <c r="AF82" s="11"/>
      <c r="AG82" s="11"/>
      <c r="AH82" s="11"/>
    </row>
    <row r="83" spans="1:34" x14ac:dyDescent="0.2">
      <c r="A83" s="10">
        <v>10</v>
      </c>
      <c r="B83" s="4" t="s">
        <v>14</v>
      </c>
      <c r="C83" s="3">
        <f t="shared" ref="C83:M83" si="16">C23</f>
        <v>1756476.15</v>
      </c>
      <c r="D83" s="3">
        <f t="shared" si="16"/>
        <v>606809.63</v>
      </c>
      <c r="E83" s="3">
        <f t="shared" si="16"/>
        <v>181322.03</v>
      </c>
      <c r="F83" s="3">
        <f t="shared" si="16"/>
        <v>38903.47</v>
      </c>
      <c r="G83" s="3">
        <f t="shared" si="16"/>
        <v>41830.300000000003</v>
      </c>
      <c r="H83" s="3">
        <f t="shared" si="16"/>
        <v>155259.73000000001</v>
      </c>
      <c r="I83" s="3">
        <f t="shared" si="16"/>
        <v>275742</v>
      </c>
      <c r="J83" s="3">
        <f t="shared" si="16"/>
        <v>4969.83</v>
      </c>
      <c r="K83" s="3">
        <f t="shared" si="16"/>
        <v>19842.27</v>
      </c>
      <c r="L83" s="3">
        <f t="shared" si="16"/>
        <v>0</v>
      </c>
      <c r="M83" s="3">
        <f t="shared" si="16"/>
        <v>62991.39</v>
      </c>
      <c r="N83" s="3">
        <f t="shared" si="5"/>
        <v>-15034.41</v>
      </c>
      <c r="O83" s="3">
        <f t="shared" si="8"/>
        <v>123969.34</v>
      </c>
      <c r="P83" s="3">
        <f t="shared" si="6"/>
        <v>3253081.7299999995</v>
      </c>
      <c r="R83" s="11"/>
      <c r="S83" s="20"/>
      <c r="T83" s="11"/>
      <c r="U83" s="11"/>
      <c r="V83" s="11"/>
      <c r="W83" s="12"/>
      <c r="X83" s="12"/>
      <c r="Y83" s="12"/>
      <c r="Z83" s="12"/>
      <c r="AA83" s="11"/>
      <c r="AB83" s="11"/>
      <c r="AC83" s="11"/>
      <c r="AD83" s="11"/>
      <c r="AE83" s="11"/>
      <c r="AF83" s="11"/>
      <c r="AG83" s="11"/>
      <c r="AH83" s="11"/>
    </row>
    <row r="84" spans="1:34" x14ac:dyDescent="0.2">
      <c r="A84" s="10">
        <v>11</v>
      </c>
      <c r="B84" s="4" t="s">
        <v>8</v>
      </c>
      <c r="C84" s="3">
        <f t="shared" ref="C84:M84" si="17">C24</f>
        <v>3002539.91</v>
      </c>
      <c r="D84" s="3">
        <f t="shared" si="17"/>
        <v>1250464.47</v>
      </c>
      <c r="E84" s="3">
        <f t="shared" si="17"/>
        <v>115871.42</v>
      </c>
      <c r="F84" s="3">
        <f t="shared" si="17"/>
        <v>102111.29</v>
      </c>
      <c r="G84" s="3">
        <f t="shared" si="17"/>
        <v>111825.36</v>
      </c>
      <c r="H84" s="3">
        <f t="shared" si="17"/>
        <v>280294.7</v>
      </c>
      <c r="I84" s="3">
        <f t="shared" si="17"/>
        <v>17142</v>
      </c>
      <c r="J84" s="3">
        <f t="shared" si="17"/>
        <v>7451.74</v>
      </c>
      <c r="K84" s="3">
        <f t="shared" si="17"/>
        <v>29751.38</v>
      </c>
      <c r="L84" s="3">
        <f t="shared" si="17"/>
        <v>0</v>
      </c>
      <c r="M84" s="3">
        <f t="shared" si="17"/>
        <v>94448.92</v>
      </c>
      <c r="N84" s="3">
        <f t="shared" si="5"/>
        <v>-22542.5</v>
      </c>
      <c r="O84" s="3">
        <f t="shared" si="8"/>
        <v>192541.29</v>
      </c>
      <c r="P84" s="3">
        <f t="shared" si="6"/>
        <v>5181899.9800000004</v>
      </c>
      <c r="R84" s="11"/>
      <c r="S84" s="20"/>
      <c r="T84" s="11"/>
      <c r="U84" s="11"/>
      <c r="V84" s="11"/>
      <c r="W84" s="12"/>
      <c r="X84" s="12"/>
      <c r="Y84" s="12"/>
      <c r="Z84" s="12"/>
      <c r="AA84" s="11"/>
      <c r="AB84" s="11"/>
      <c r="AC84" s="11"/>
      <c r="AD84" s="11"/>
      <c r="AE84" s="11"/>
      <c r="AF84" s="11"/>
      <c r="AG84" s="11"/>
      <c r="AH84" s="11"/>
    </row>
    <row r="85" spans="1:34" x14ac:dyDescent="0.2">
      <c r="A85" s="10">
        <v>12</v>
      </c>
      <c r="B85" s="4" t="s">
        <v>9</v>
      </c>
      <c r="C85" s="3">
        <f t="shared" ref="C85:M85" si="18">C25</f>
        <v>3384787.13</v>
      </c>
      <c r="D85" s="3">
        <f t="shared" si="18"/>
        <v>1262254.71</v>
      </c>
      <c r="E85" s="3">
        <f t="shared" si="18"/>
        <v>103620.41</v>
      </c>
      <c r="F85" s="3">
        <f t="shared" si="18"/>
        <v>67824.639999999999</v>
      </c>
      <c r="G85" s="3">
        <f t="shared" si="18"/>
        <v>72972.490000000005</v>
      </c>
      <c r="H85" s="3">
        <f t="shared" si="18"/>
        <v>160803.84</v>
      </c>
      <c r="I85" s="3">
        <f t="shared" si="18"/>
        <v>49191</v>
      </c>
      <c r="J85" s="3">
        <f t="shared" si="18"/>
        <v>7122.89</v>
      </c>
      <c r="K85" s="3">
        <f t="shared" si="18"/>
        <v>28438.45</v>
      </c>
      <c r="L85" s="3">
        <f t="shared" si="18"/>
        <v>0</v>
      </c>
      <c r="M85" s="3">
        <f t="shared" si="18"/>
        <v>90280.89</v>
      </c>
      <c r="N85" s="3">
        <f t="shared" si="5"/>
        <v>-21547.7</v>
      </c>
      <c r="O85" s="3">
        <f t="shared" si="8"/>
        <v>181373.25</v>
      </c>
      <c r="P85" s="3">
        <f t="shared" si="6"/>
        <v>5387121.9999999991</v>
      </c>
      <c r="R85" s="11"/>
      <c r="S85" s="20"/>
      <c r="T85" s="11"/>
      <c r="U85" s="11"/>
      <c r="V85" s="11"/>
      <c r="W85" s="12"/>
      <c r="X85" s="12"/>
      <c r="Y85" s="12"/>
      <c r="Z85" s="12"/>
      <c r="AA85" s="11"/>
      <c r="AB85" s="11"/>
      <c r="AC85" s="11"/>
      <c r="AD85" s="11"/>
      <c r="AE85" s="11"/>
      <c r="AF85" s="11"/>
      <c r="AG85" s="11"/>
      <c r="AH85" s="11"/>
    </row>
    <row r="86" spans="1:34" x14ac:dyDescent="0.2">
      <c r="A86" s="10">
        <v>13</v>
      </c>
      <c r="B86" s="4" t="s">
        <v>10</v>
      </c>
      <c r="C86" s="3">
        <f t="shared" ref="C86:M86" si="19">C26</f>
        <v>4544734.0999999996</v>
      </c>
      <c r="D86" s="3">
        <f t="shared" si="19"/>
        <v>1783499.85</v>
      </c>
      <c r="E86" s="3">
        <f t="shared" si="19"/>
        <v>82642.649999999994</v>
      </c>
      <c r="F86" s="3">
        <f t="shared" si="19"/>
        <v>120345.28</v>
      </c>
      <c r="G86" s="3">
        <f t="shared" si="19"/>
        <v>130606.42</v>
      </c>
      <c r="H86" s="3">
        <f t="shared" si="19"/>
        <v>203989.19</v>
      </c>
      <c r="I86" s="3">
        <f t="shared" si="19"/>
        <v>252283</v>
      </c>
      <c r="J86" s="3">
        <f t="shared" si="19"/>
        <v>7387.42</v>
      </c>
      <c r="K86" s="3">
        <f t="shared" si="19"/>
        <v>29494.560000000001</v>
      </c>
      <c r="L86" s="3">
        <f t="shared" si="19"/>
        <v>0</v>
      </c>
      <c r="M86" s="3">
        <f t="shared" si="19"/>
        <v>93633.62</v>
      </c>
      <c r="N86" s="3">
        <f t="shared" si="5"/>
        <v>-22347.91</v>
      </c>
      <c r="O86" s="3">
        <f t="shared" si="8"/>
        <v>196352.49</v>
      </c>
      <c r="P86" s="3">
        <f t="shared" si="6"/>
        <v>7422620.6699999999</v>
      </c>
      <c r="R86" s="11"/>
      <c r="S86" s="20"/>
      <c r="T86" s="11"/>
      <c r="U86" s="11"/>
      <c r="V86" s="11"/>
      <c r="W86" s="12"/>
      <c r="X86" s="12"/>
      <c r="Y86" s="12"/>
      <c r="Z86" s="12"/>
      <c r="AA86" s="11"/>
      <c r="AB86" s="11"/>
      <c r="AC86" s="11"/>
      <c r="AD86" s="11"/>
      <c r="AE86" s="11"/>
      <c r="AF86" s="11"/>
      <c r="AG86" s="11"/>
      <c r="AH86" s="11"/>
    </row>
    <row r="87" spans="1:34" x14ac:dyDescent="0.2">
      <c r="A87" s="10">
        <v>14</v>
      </c>
      <c r="B87" s="4" t="s">
        <v>26</v>
      </c>
      <c r="C87" s="3">
        <f t="shared" ref="C87:M87" si="20">C27</f>
        <v>2251801.94</v>
      </c>
      <c r="D87" s="3">
        <f t="shared" si="20"/>
        <v>801865.38</v>
      </c>
      <c r="E87" s="3">
        <f t="shared" si="20"/>
        <v>144065.53</v>
      </c>
      <c r="F87" s="3">
        <f t="shared" si="20"/>
        <v>22736.720000000001</v>
      </c>
      <c r="G87" s="3">
        <f t="shared" si="20"/>
        <v>24733.08</v>
      </c>
      <c r="H87" s="3">
        <f t="shared" si="20"/>
        <v>106865.44</v>
      </c>
      <c r="I87" s="3">
        <f t="shared" si="20"/>
        <v>329414</v>
      </c>
      <c r="J87" s="3">
        <f t="shared" si="20"/>
        <v>5587.58</v>
      </c>
      <c r="K87" s="3">
        <f t="shared" si="20"/>
        <v>22308.65</v>
      </c>
      <c r="L87" s="3">
        <f t="shared" si="20"/>
        <v>0</v>
      </c>
      <c r="M87" s="3">
        <f t="shared" si="20"/>
        <v>70821.17</v>
      </c>
      <c r="N87" s="3">
        <f t="shared" si="5"/>
        <v>-16903.169999999998</v>
      </c>
      <c r="O87" s="3">
        <f t="shared" si="8"/>
        <v>137111.32</v>
      </c>
      <c r="P87" s="3">
        <f t="shared" si="6"/>
        <v>3900407.6399999997</v>
      </c>
      <c r="R87" s="11"/>
      <c r="S87" s="20"/>
      <c r="T87" s="11"/>
      <c r="U87" s="11"/>
      <c r="V87" s="11"/>
      <c r="W87" s="12"/>
      <c r="X87" s="12"/>
      <c r="Y87" s="12"/>
      <c r="Z87" s="12"/>
      <c r="AA87" s="11"/>
      <c r="AB87" s="11"/>
      <c r="AC87" s="11"/>
      <c r="AD87" s="11"/>
      <c r="AE87" s="11"/>
      <c r="AF87" s="11"/>
      <c r="AG87" s="11"/>
      <c r="AH87" s="11"/>
    </row>
    <row r="88" spans="1:34" x14ac:dyDescent="0.2">
      <c r="A88" s="10">
        <v>15</v>
      </c>
      <c r="B88" s="4" t="s">
        <v>25</v>
      </c>
      <c r="C88" s="3">
        <f t="shared" ref="C88:M88" si="21">C28</f>
        <v>2830192.25</v>
      </c>
      <c r="D88" s="3">
        <f t="shared" si="21"/>
        <v>1068276.9099999999</v>
      </c>
      <c r="E88" s="3">
        <f t="shared" si="21"/>
        <v>116878.36</v>
      </c>
      <c r="F88" s="3">
        <f t="shared" si="21"/>
        <v>70002.34</v>
      </c>
      <c r="G88" s="3">
        <f t="shared" si="21"/>
        <v>75244.92</v>
      </c>
      <c r="H88" s="3">
        <f t="shared" si="21"/>
        <v>145924.87</v>
      </c>
      <c r="I88" s="3">
        <f t="shared" si="21"/>
        <v>312108</v>
      </c>
      <c r="J88" s="3">
        <f t="shared" si="21"/>
        <v>5701.02</v>
      </c>
      <c r="K88" s="3">
        <f t="shared" si="21"/>
        <v>22761.55</v>
      </c>
      <c r="L88" s="3">
        <f t="shared" si="21"/>
        <v>0</v>
      </c>
      <c r="M88" s="3">
        <f t="shared" si="21"/>
        <v>72258.960000000006</v>
      </c>
      <c r="N88" s="3">
        <f t="shared" si="5"/>
        <v>-17246.34</v>
      </c>
      <c r="O88" s="3">
        <f t="shared" si="8"/>
        <v>147573.13</v>
      </c>
      <c r="P88" s="3">
        <f t="shared" si="6"/>
        <v>4849675.9699999988</v>
      </c>
      <c r="R88" s="11"/>
      <c r="S88" s="20"/>
      <c r="T88" s="11"/>
      <c r="U88" s="11"/>
      <c r="V88" s="11"/>
      <c r="W88" s="12"/>
      <c r="X88" s="12"/>
      <c r="Y88" s="12"/>
      <c r="Z88" s="12"/>
      <c r="AA88" s="11"/>
      <c r="AB88" s="11"/>
      <c r="AC88" s="11"/>
      <c r="AD88" s="11"/>
      <c r="AE88" s="11"/>
      <c r="AF88" s="11"/>
      <c r="AG88" s="11"/>
      <c r="AH88" s="11"/>
    </row>
    <row r="89" spans="1:34" x14ac:dyDescent="0.2">
      <c r="A89" s="10">
        <v>16</v>
      </c>
      <c r="B89" s="4" t="s">
        <v>23</v>
      </c>
      <c r="C89" s="3">
        <f t="shared" ref="C89:M89" si="22">C29</f>
        <v>8081065.8300000001</v>
      </c>
      <c r="D89" s="3">
        <f t="shared" si="22"/>
        <v>3605622.75</v>
      </c>
      <c r="E89" s="3">
        <f t="shared" si="22"/>
        <v>60154.49</v>
      </c>
      <c r="F89" s="3">
        <f t="shared" si="22"/>
        <v>270914.2</v>
      </c>
      <c r="G89" s="3">
        <f t="shared" si="22"/>
        <v>296738.45</v>
      </c>
      <c r="H89" s="3">
        <f t="shared" si="22"/>
        <v>484672.9</v>
      </c>
      <c r="I89" s="3">
        <f t="shared" si="22"/>
        <v>934418</v>
      </c>
      <c r="J89" s="3">
        <f t="shared" si="22"/>
        <v>13129.37</v>
      </c>
      <c r="K89" s="3">
        <f t="shared" si="22"/>
        <v>52419.56</v>
      </c>
      <c r="L89" s="3">
        <f t="shared" si="22"/>
        <v>0</v>
      </c>
      <c r="M89" s="3">
        <f t="shared" si="22"/>
        <v>166411.48000000001</v>
      </c>
      <c r="N89" s="3">
        <f t="shared" si="5"/>
        <v>-39718.1</v>
      </c>
      <c r="O89" s="3">
        <f t="shared" si="8"/>
        <v>365727.37</v>
      </c>
      <c r="P89" s="3">
        <f t="shared" si="6"/>
        <v>14291556.299999999</v>
      </c>
      <c r="R89" s="11"/>
      <c r="S89" s="20"/>
      <c r="T89" s="11"/>
      <c r="U89" s="11"/>
      <c r="V89" s="11"/>
      <c r="W89" s="12"/>
      <c r="X89" s="12"/>
      <c r="Y89" s="12"/>
      <c r="Z89" s="12"/>
      <c r="AA89" s="11"/>
      <c r="AB89" s="11"/>
      <c r="AC89" s="11"/>
      <c r="AD89" s="11"/>
      <c r="AE89" s="11"/>
      <c r="AF89" s="11"/>
      <c r="AG89" s="11"/>
      <c r="AH89" s="11"/>
    </row>
    <row r="90" spans="1:34" x14ac:dyDescent="0.2">
      <c r="A90" s="10">
        <v>17</v>
      </c>
      <c r="B90" s="4" t="s">
        <v>11</v>
      </c>
      <c r="C90" s="3">
        <f t="shared" ref="C90:M90" si="23">C30</f>
        <v>3590800.32</v>
      </c>
      <c r="D90" s="3">
        <f t="shared" si="23"/>
        <v>1336360.1299999999</v>
      </c>
      <c r="E90" s="3">
        <f t="shared" si="23"/>
        <v>100096.15</v>
      </c>
      <c r="F90" s="3">
        <f t="shared" si="23"/>
        <v>117121.78</v>
      </c>
      <c r="G90" s="3">
        <f t="shared" si="23"/>
        <v>129527.19</v>
      </c>
      <c r="H90" s="3">
        <f t="shared" si="23"/>
        <v>257623.84</v>
      </c>
      <c r="I90" s="3">
        <f t="shared" si="23"/>
        <v>0</v>
      </c>
      <c r="J90" s="3">
        <f t="shared" si="23"/>
        <v>7881.45</v>
      </c>
      <c r="K90" s="3">
        <f t="shared" si="23"/>
        <v>31467</v>
      </c>
      <c r="L90" s="3">
        <f t="shared" si="23"/>
        <v>0</v>
      </c>
      <c r="M90" s="3">
        <f t="shared" si="23"/>
        <v>99895.33</v>
      </c>
      <c r="N90" s="3">
        <f t="shared" si="5"/>
        <v>-23842.42</v>
      </c>
      <c r="O90" s="3">
        <f t="shared" si="8"/>
        <v>205956.65000000002</v>
      </c>
      <c r="P90" s="3">
        <f t="shared" si="6"/>
        <v>5852887.4200000009</v>
      </c>
      <c r="R90" s="11"/>
      <c r="S90" s="20"/>
      <c r="T90" s="11"/>
      <c r="U90" s="11"/>
      <c r="V90" s="11"/>
      <c r="W90" s="12"/>
      <c r="X90" s="12"/>
      <c r="Y90" s="12"/>
      <c r="Z90" s="12"/>
      <c r="AA90" s="11"/>
      <c r="AB90" s="11"/>
      <c r="AC90" s="11"/>
      <c r="AD90" s="11"/>
      <c r="AE90" s="11"/>
      <c r="AF90" s="11"/>
      <c r="AG90" s="11"/>
      <c r="AH90" s="11"/>
    </row>
    <row r="91" spans="1:34" x14ac:dyDescent="0.2">
      <c r="A91" s="10">
        <v>18</v>
      </c>
      <c r="B91" s="4" t="s">
        <v>2</v>
      </c>
      <c r="C91" s="3">
        <f t="shared" ref="C91:M91" si="24">C31</f>
        <v>36513963.090000004</v>
      </c>
      <c r="D91" s="3">
        <f t="shared" si="24"/>
        <v>15153952.609999999</v>
      </c>
      <c r="E91" s="3">
        <f t="shared" si="24"/>
        <v>37834.160000000003</v>
      </c>
      <c r="F91" s="3">
        <f t="shared" si="24"/>
        <v>1109595.0900000001</v>
      </c>
      <c r="G91" s="3">
        <f t="shared" si="24"/>
        <v>1488315.43</v>
      </c>
      <c r="H91" s="3">
        <f t="shared" si="24"/>
        <v>1700668.89</v>
      </c>
      <c r="I91" s="3">
        <f t="shared" si="24"/>
        <v>3568999</v>
      </c>
      <c r="J91" s="3">
        <f t="shared" si="24"/>
        <v>46235.13</v>
      </c>
      <c r="K91" s="3">
        <f t="shared" si="24"/>
        <v>184595.66</v>
      </c>
      <c r="L91" s="3">
        <f t="shared" si="24"/>
        <v>0</v>
      </c>
      <c r="M91" s="3">
        <f t="shared" si="24"/>
        <v>586018.61</v>
      </c>
      <c r="N91" s="3">
        <f t="shared" si="5"/>
        <v>-139867.41</v>
      </c>
      <c r="O91" s="3">
        <f t="shared" si="8"/>
        <v>1725645.2800000003</v>
      </c>
      <c r="P91" s="3">
        <f t="shared" si="6"/>
        <v>61975955.540000007</v>
      </c>
      <c r="R91" s="11"/>
      <c r="S91" s="20"/>
      <c r="T91" s="11"/>
      <c r="U91" s="11"/>
      <c r="V91" s="11"/>
      <c r="W91" s="12"/>
      <c r="X91" s="12"/>
      <c r="Y91" s="12"/>
      <c r="Z91" s="12"/>
      <c r="AA91" s="11"/>
      <c r="AB91" s="11"/>
      <c r="AC91" s="11"/>
      <c r="AD91" s="11"/>
      <c r="AE91" s="11"/>
      <c r="AF91" s="11"/>
      <c r="AG91" s="11"/>
      <c r="AH91" s="11"/>
    </row>
    <row r="92" spans="1:34" x14ac:dyDescent="0.2">
      <c r="A92" s="10">
        <v>19</v>
      </c>
      <c r="B92" s="4" t="s">
        <v>12</v>
      </c>
      <c r="C92" s="3">
        <f t="shared" ref="C92:M92" si="25">C32</f>
        <v>3796603.73</v>
      </c>
      <c r="D92" s="3">
        <f t="shared" si="25"/>
        <v>1596314.9</v>
      </c>
      <c r="E92" s="3">
        <f t="shared" si="25"/>
        <v>94893.66</v>
      </c>
      <c r="F92" s="3">
        <f t="shared" si="25"/>
        <v>90567.62</v>
      </c>
      <c r="G92" s="3">
        <f t="shared" si="25"/>
        <v>99009.73</v>
      </c>
      <c r="H92" s="3">
        <f t="shared" si="25"/>
        <v>168417.01</v>
      </c>
      <c r="I92" s="3">
        <f t="shared" si="25"/>
        <v>531224</v>
      </c>
      <c r="J92" s="3">
        <f t="shared" si="25"/>
        <v>7443.99</v>
      </c>
      <c r="K92" s="3">
        <f t="shared" si="25"/>
        <v>29720.43</v>
      </c>
      <c r="L92" s="3">
        <f t="shared" si="25"/>
        <v>0</v>
      </c>
      <c r="M92" s="3">
        <f t="shared" si="25"/>
        <v>94350.67</v>
      </c>
      <c r="N92" s="3">
        <f t="shared" si="5"/>
        <v>-22519.05</v>
      </c>
      <c r="O92" s="3">
        <f t="shared" si="8"/>
        <v>191301.69</v>
      </c>
      <c r="P92" s="3">
        <f t="shared" si="6"/>
        <v>6677328.3800000008</v>
      </c>
      <c r="R92" s="11"/>
      <c r="S92" s="20"/>
      <c r="T92" s="11"/>
      <c r="U92" s="11"/>
      <c r="V92" s="11"/>
      <c r="W92" s="12"/>
      <c r="X92" s="12"/>
      <c r="Y92" s="12"/>
      <c r="Z92" s="12"/>
      <c r="AA92" s="11"/>
      <c r="AB92" s="11"/>
      <c r="AC92" s="11"/>
      <c r="AD92" s="11"/>
      <c r="AE92" s="11"/>
      <c r="AF92" s="11"/>
      <c r="AG92" s="11"/>
      <c r="AH92" s="11"/>
    </row>
    <row r="93" spans="1:34" x14ac:dyDescent="0.2">
      <c r="A93" s="10">
        <v>20</v>
      </c>
      <c r="B93" s="4" t="s">
        <v>13</v>
      </c>
      <c r="C93" s="3">
        <f t="shared" ref="C93:M93" si="26">C33</f>
        <v>3491948.99</v>
      </c>
      <c r="D93" s="3">
        <f t="shared" si="26"/>
        <v>1251251.8600000001</v>
      </c>
      <c r="E93" s="3">
        <f t="shared" si="26"/>
        <v>108822.89</v>
      </c>
      <c r="F93" s="3">
        <f t="shared" si="26"/>
        <v>147772.22</v>
      </c>
      <c r="G93" s="3">
        <f t="shared" si="26"/>
        <v>156618.53</v>
      </c>
      <c r="H93" s="3">
        <f t="shared" si="26"/>
        <v>241072.08</v>
      </c>
      <c r="I93" s="3">
        <f t="shared" si="26"/>
        <v>945258</v>
      </c>
      <c r="J93" s="3">
        <f t="shared" si="26"/>
        <v>10684.54</v>
      </c>
      <c r="K93" s="3">
        <f t="shared" si="26"/>
        <v>42658.49</v>
      </c>
      <c r="L93" s="3">
        <f t="shared" si="26"/>
        <v>0</v>
      </c>
      <c r="M93" s="3">
        <f t="shared" si="26"/>
        <v>135423.95000000001</v>
      </c>
      <c r="N93" s="3">
        <f t="shared" si="5"/>
        <v>-32322.16</v>
      </c>
      <c r="O93" s="3">
        <f t="shared" si="8"/>
        <v>316589.11</v>
      </c>
      <c r="P93" s="3">
        <f t="shared" si="6"/>
        <v>6815778.5000000009</v>
      </c>
      <c r="R93" s="11"/>
      <c r="S93" s="20"/>
      <c r="T93" s="11"/>
      <c r="U93" s="11"/>
      <c r="V93" s="11"/>
      <c r="W93" s="12"/>
      <c r="X93" s="12"/>
      <c r="Y93" s="12"/>
      <c r="Z93" s="12"/>
      <c r="AA93" s="11"/>
      <c r="AB93" s="11"/>
      <c r="AC93" s="11"/>
      <c r="AD93" s="11"/>
      <c r="AE93" s="11"/>
      <c r="AF93" s="11"/>
      <c r="AG93" s="11"/>
      <c r="AH93" s="11"/>
    </row>
    <row r="94" spans="1:34" x14ac:dyDescent="0.2">
      <c r="A94" s="54" t="s">
        <v>0</v>
      </c>
      <c r="B94" s="55"/>
      <c r="C94" s="21">
        <f>SUM(C74:C93)</f>
        <v>101022265.34999999</v>
      </c>
      <c r="D94" s="21">
        <f t="shared" ref="D94:P94" si="27">SUM(D74:D93)</f>
        <v>39757118.999999993</v>
      </c>
      <c r="E94" s="21">
        <f t="shared" si="27"/>
        <v>2310715.58</v>
      </c>
      <c r="F94" s="21">
        <f t="shared" si="27"/>
        <v>3151393.2000000007</v>
      </c>
      <c r="G94" s="21">
        <f t="shared" si="27"/>
        <v>3802484.4799999995</v>
      </c>
      <c r="H94" s="21">
        <f t="shared" si="27"/>
        <v>6073845.75</v>
      </c>
      <c r="I94" s="21">
        <f t="shared" si="27"/>
        <v>12851536</v>
      </c>
      <c r="J94" s="21">
        <f t="shared" si="27"/>
        <v>206493.75000000003</v>
      </c>
      <c r="K94" s="21">
        <f t="shared" si="27"/>
        <v>824434.83000000007</v>
      </c>
      <c r="L94" s="21">
        <f t="shared" si="27"/>
        <v>0</v>
      </c>
      <c r="M94" s="21">
        <f t="shared" si="27"/>
        <v>2617256.1999999997</v>
      </c>
      <c r="N94" s="21">
        <f t="shared" si="27"/>
        <v>-624671.03</v>
      </c>
      <c r="O94" s="21">
        <f t="shared" si="27"/>
        <v>6346711.7000000011</v>
      </c>
      <c r="P94" s="21">
        <f t="shared" si="27"/>
        <v>178339584.81</v>
      </c>
      <c r="R94" s="13"/>
      <c r="S94" s="13"/>
      <c r="T94" s="13"/>
      <c r="U94" s="13"/>
      <c r="V94" s="11"/>
      <c r="W94" s="12"/>
      <c r="X94" s="12"/>
      <c r="Y94" s="12"/>
      <c r="Z94" s="12"/>
      <c r="AA94" s="11"/>
      <c r="AB94" s="11"/>
      <c r="AC94" s="11"/>
      <c r="AD94" s="11"/>
      <c r="AE94" s="11"/>
      <c r="AF94" s="11"/>
      <c r="AG94" s="11"/>
      <c r="AH94" s="11"/>
    </row>
    <row r="95" spans="1:34" x14ac:dyDescent="0.2">
      <c r="A95" s="32" t="s">
        <v>41</v>
      </c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1:34" ht="12.75" customHeight="1" x14ac:dyDescent="0.2">
      <c r="B96" s="14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9"/>
    </row>
    <row r="97" spans="2:16" x14ac:dyDescent="0.2">
      <c r="B97" s="1" t="s">
        <v>17</v>
      </c>
      <c r="F97" s="2"/>
      <c r="G97" s="1"/>
      <c r="H97" s="27"/>
      <c r="I97" s="1"/>
      <c r="J97" s="1"/>
      <c r="K97" s="1"/>
      <c r="L97" s="1"/>
      <c r="M97" s="27"/>
      <c r="N97" s="27"/>
      <c r="O97" s="27"/>
    </row>
    <row r="98" spans="2:16" x14ac:dyDescent="0.2">
      <c r="B98" s="1" t="s">
        <v>17</v>
      </c>
      <c r="C98" s="15"/>
      <c r="F98" s="2"/>
      <c r="G98" s="1"/>
      <c r="H98" s="27"/>
      <c r="I98" s="1"/>
      <c r="J98" s="1"/>
      <c r="K98" s="1"/>
      <c r="L98" s="1"/>
      <c r="M98" s="27"/>
      <c r="N98" s="27"/>
      <c r="O98" s="27"/>
    </row>
    <row r="99" spans="2:16" x14ac:dyDescent="0.2">
      <c r="B99" s="1"/>
      <c r="C99" s="16"/>
      <c r="F99" s="2"/>
      <c r="G99" s="1"/>
      <c r="H99" s="27"/>
      <c r="I99" s="1"/>
      <c r="J99" s="17"/>
      <c r="K99" s="17"/>
      <c r="L99" s="17"/>
      <c r="M99" s="17"/>
      <c r="N99" s="17"/>
      <c r="O99" s="17"/>
      <c r="P99" s="17"/>
    </row>
    <row r="100" spans="2:16" x14ac:dyDescent="0.2">
      <c r="B100" s="1" t="s">
        <v>17</v>
      </c>
      <c r="C100" s="16"/>
      <c r="F100" s="2"/>
      <c r="G100" s="1"/>
      <c r="H100" s="27"/>
      <c r="I100" s="1"/>
      <c r="J100" s="1"/>
      <c r="K100" s="1"/>
      <c r="L100" s="1"/>
      <c r="M100" s="27"/>
      <c r="N100" s="27"/>
      <c r="O100" s="27"/>
    </row>
    <row r="101" spans="2:16" x14ac:dyDescent="0.2">
      <c r="B101" s="1"/>
      <c r="C101" s="15"/>
      <c r="G101" s="1"/>
      <c r="H101" s="27"/>
      <c r="I101" s="1"/>
      <c r="J101" s="1"/>
      <c r="K101" s="1"/>
      <c r="L101" s="1"/>
      <c r="M101" s="27"/>
      <c r="N101" s="27"/>
      <c r="O101" s="27"/>
    </row>
    <row r="102" spans="2:16" x14ac:dyDescent="0.2">
      <c r="B102" s="1"/>
      <c r="C102" s="16"/>
      <c r="G102" s="1"/>
      <c r="H102" s="27"/>
      <c r="I102" s="1"/>
      <c r="J102" s="1"/>
      <c r="K102" s="1"/>
      <c r="L102" s="1"/>
      <c r="M102" s="27"/>
      <c r="N102" s="27"/>
      <c r="O102" s="27"/>
    </row>
    <row r="103" spans="2:16" x14ac:dyDescent="0.2">
      <c r="B103" s="1"/>
      <c r="C103" s="16"/>
      <c r="G103" s="1"/>
      <c r="H103" s="27"/>
      <c r="I103" s="1"/>
      <c r="J103" s="1"/>
      <c r="K103" s="1"/>
      <c r="L103" s="1"/>
      <c r="M103" s="27"/>
      <c r="N103" s="27"/>
      <c r="O103" s="27"/>
    </row>
    <row r="104" spans="2:16" x14ac:dyDescent="0.2">
      <c r="C104" s="16"/>
      <c r="F104" s="2"/>
      <c r="G104" s="1"/>
      <c r="H104" s="27"/>
      <c r="I104" s="1"/>
      <c r="J104" s="1"/>
      <c r="K104" s="1"/>
      <c r="L104" s="1"/>
      <c r="M104" s="27"/>
      <c r="N104" s="27"/>
      <c r="O104" s="27"/>
    </row>
    <row r="105" spans="2:16" x14ac:dyDescent="0.2">
      <c r="C105" s="16"/>
      <c r="G105" s="1"/>
      <c r="H105" s="27"/>
      <c r="I105" s="1"/>
      <c r="J105" s="1"/>
      <c r="K105" s="1"/>
      <c r="L105" s="1"/>
      <c r="M105" s="27"/>
      <c r="N105" s="27"/>
      <c r="O105" s="27"/>
    </row>
    <row r="106" spans="2:16" x14ac:dyDescent="0.2">
      <c r="C106" s="2"/>
    </row>
    <row r="107" spans="2:16" x14ac:dyDescent="0.2">
      <c r="C107" s="1"/>
    </row>
  </sheetData>
  <mergeCells count="48">
    <mergeCell ref="A3:O3"/>
    <mergeCell ref="A9:O9"/>
    <mergeCell ref="L11:L13"/>
    <mergeCell ref="M11:M13"/>
    <mergeCell ref="O11:O13"/>
    <mergeCell ref="F11:F13"/>
    <mergeCell ref="G11:G13"/>
    <mergeCell ref="I11:I13"/>
    <mergeCell ref="J11:J13"/>
    <mergeCell ref="K11:K13"/>
    <mergeCell ref="A11:A13"/>
    <mergeCell ref="B11:B13"/>
    <mergeCell ref="C11:C13"/>
    <mergeCell ref="D11:D13"/>
    <mergeCell ref="E11:E13"/>
    <mergeCell ref="N11:N13"/>
    <mergeCell ref="P71:P73"/>
    <mergeCell ref="A68:P68"/>
    <mergeCell ref="B71:B73"/>
    <mergeCell ref="C71:C73"/>
    <mergeCell ref="D71:D73"/>
    <mergeCell ref="E71:E73"/>
    <mergeCell ref="F71:F73"/>
    <mergeCell ref="A69:P69"/>
    <mergeCell ref="M71:M73"/>
    <mergeCell ref="N71:N73"/>
    <mergeCell ref="K71:K73"/>
    <mergeCell ref="O71:O72"/>
    <mergeCell ref="A94:B94"/>
    <mergeCell ref="G71:G73"/>
    <mergeCell ref="I71:I73"/>
    <mergeCell ref="J71:J73"/>
    <mergeCell ref="A71:A73"/>
    <mergeCell ref="H11:H13"/>
    <mergeCell ref="H71:H73"/>
    <mergeCell ref="A4:O4"/>
    <mergeCell ref="A5:O5"/>
    <mergeCell ref="A7:O7"/>
    <mergeCell ref="L71:L73"/>
    <mergeCell ref="A34:B34"/>
    <mergeCell ref="F40:F42"/>
    <mergeCell ref="A63:B63"/>
    <mergeCell ref="A40:A42"/>
    <mergeCell ref="B40:B42"/>
    <mergeCell ref="C40:C42"/>
    <mergeCell ref="D40:D42"/>
    <mergeCell ref="E40:E42"/>
    <mergeCell ref="A38:F38"/>
  </mergeCells>
  <printOptions horizontalCentered="1"/>
  <pageMargins left="0.22" right="0.89" top="0.98425196850393704" bottom="0.98425196850393704" header="0" footer="0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2022-01-12T18:25:39Z</dcterms:modified>
</cp:coreProperties>
</file>